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668" windowHeight="6756" tabRatio="775"/>
  </bookViews>
  <sheets>
    <sheet name="5.1 company-specific data" sheetId="1" r:id="rId1"/>
    <sheet name="5.2 processes run by company" sheetId="2" r:id="rId2"/>
    <sheet name="6.1 Raw materials" sheetId="3" r:id="rId3"/>
    <sheet name="6.1 Raw materials_transport" sheetId="4" r:id="rId4"/>
    <sheet name="6.2 Manufaturing" sheetId="5" r:id="rId5"/>
    <sheet name="6.3 Distribution" sheetId="6" r:id="rId6"/>
    <sheet name="6.4 Use" sheetId="7" r:id="rId7"/>
    <sheet name="6.4 Use(transport)" sheetId="8" r:id="rId8"/>
    <sheet name="6.5 EoL" sheetId="9" r:id="rId9"/>
  </sheets>
  <definedNames>
    <definedName name="_19c6y18" localSheetId="3">'6.3 Distribution'!#REF!</definedName>
    <definedName name="_xlnm._FilterDatabase" localSheetId="0" hidden="1">'5.1 company-specific data'!$I$1:$I$183</definedName>
    <definedName name="_xlnm._FilterDatabase" localSheetId="1" hidden="1">'5.2 processes run by company'!$I$1:$I$301</definedName>
    <definedName name="_ftn1" localSheetId="0">'5.1 company-specific data'!$B$48</definedName>
    <definedName name="_ftn1" localSheetId="1">'5.2 processes run by company'!$B$55</definedName>
    <definedName name="_ftnref1" localSheetId="0">'5.1 company-specific data'!$D$8</definedName>
    <definedName name="_ftnref1" localSheetId="1">'5.2 processes run by company'!$D$8</definedName>
    <definedName name="_Toc474170137" localSheetId="3">'6.1 Raw materials_transport'!$A$1</definedName>
    <definedName name="_Toc474170139" localSheetId="3">#REF!</definedName>
    <definedName name="_xlnm.Print_Area" localSheetId="0">'5.1 company-specific data'!$A$2:$S$183</definedName>
    <definedName name="_xlnm.Print_Area" localSheetId="1">'5.2 processes run by company'!$A$2:$S$301</definedName>
    <definedName name="_xlnm.Print_Area" localSheetId="2">'6.1 Raw materials'!$B$1:$P$38</definedName>
    <definedName name="_xlnm.Print_Area" localSheetId="3">'6.1 Raw materials_transport'!$B$2:$Q$10</definedName>
    <definedName name="_xlnm.Print_Area" localSheetId="4">'6.2 Manufaturing'!$B$1:$M$5</definedName>
    <definedName name="_xlnm.Print_Area" localSheetId="5">'6.3 Distribution'!$B$1:$Q$9</definedName>
    <definedName name="_xlnm.Print_Area" localSheetId="6">'6.4 Use'!$B$1:$O$11</definedName>
    <definedName name="_xlnm.Print_Area" localSheetId="7">'6.4 Use(transport)'!$B$1:$Q$8</definedName>
    <definedName name="_xlnm.Print_Area" localSheetId="8">'6.5 EoL'!$B$2:$O$105</definedName>
    <definedName name="Z_08B5A1EB_3C29_45C9_AB81_281E54E96E1E_.wvu.FilterData" localSheetId="0" hidden="1">'5.1 company-specific data'!$I$1:$I$183</definedName>
    <definedName name="Z_08B5A1EB_3C29_45C9_AB81_281E54E96E1E_.wvu.FilterData" localSheetId="1" hidden="1">'5.2 processes run by company'!$I$1:$I$301</definedName>
    <definedName name="Z_08B5A1EB_3C29_45C9_AB81_281E54E96E1E_.wvu.PrintArea" localSheetId="0" hidden="1">'5.1 company-specific data'!$A$2:$S$183</definedName>
    <definedName name="Z_08B5A1EB_3C29_45C9_AB81_281E54E96E1E_.wvu.PrintArea" localSheetId="1" hidden="1">'5.2 processes run by company'!$A$2:$S$301</definedName>
    <definedName name="Z_08B5A1EB_3C29_45C9_AB81_281E54E96E1E_.wvu.PrintArea" localSheetId="2" hidden="1">'6.1 Raw materials'!$B$1:$P$38</definedName>
    <definedName name="Z_08B5A1EB_3C29_45C9_AB81_281E54E96E1E_.wvu.PrintArea" localSheetId="3" hidden="1">'6.1 Raw materials_transport'!$B$2:$Q$10</definedName>
    <definedName name="Z_08B5A1EB_3C29_45C9_AB81_281E54E96E1E_.wvu.PrintArea" localSheetId="4" hidden="1">'6.2 Manufaturing'!$B$1:$M$5</definedName>
    <definedName name="Z_08B5A1EB_3C29_45C9_AB81_281E54E96E1E_.wvu.PrintArea" localSheetId="5" hidden="1">'6.3 Distribution'!$B$1:$Q$9</definedName>
    <definedName name="Z_08B5A1EB_3C29_45C9_AB81_281E54E96E1E_.wvu.PrintArea" localSheetId="6" hidden="1">'6.4 Use'!$B$1:$O$11</definedName>
    <definedName name="Z_08B5A1EB_3C29_45C9_AB81_281E54E96E1E_.wvu.PrintArea" localSheetId="7" hidden="1">'6.4 Use(transport)'!$B$1:$Q$8</definedName>
    <definedName name="Z_08B5A1EB_3C29_45C9_AB81_281E54E96E1E_.wvu.PrintArea" localSheetId="8" hidden="1">'6.5 EoL'!$B$2:$O$105</definedName>
  </definedNames>
  <calcPr calcId="162913"/>
  <customWorkbookViews>
    <customWorkbookView name="熊澤 - 個人用ビュー" guid="{08B5A1EB-3C29-45C9-AB81-281E54E96E1E}" mergeInterval="0" personalView="1" windowWidth="640" windowHeight="996" tabRatio="77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R22" i="1"/>
  <c r="R21" i="1"/>
  <c r="R23" i="2" l="1"/>
  <c r="R22" i="2"/>
  <c r="R21" i="2"/>
  <c r="R20" i="2" l="1"/>
  <c r="R19" i="2"/>
  <c r="R20" i="1" l="1"/>
  <c r="R19" i="1"/>
  <c r="R59" i="2" l="1"/>
  <c r="R52" i="1"/>
  <c r="R8" i="1" l="1"/>
  <c r="R182" i="1" l="1"/>
  <c r="R181" i="1"/>
  <c r="R180" i="1"/>
  <c r="R178" i="1"/>
  <c r="R177" i="1"/>
  <c r="R176" i="1"/>
  <c r="R174" i="1"/>
  <c r="R173" i="1"/>
  <c r="R172" i="1"/>
  <c r="R170" i="1"/>
  <c r="R169" i="1"/>
  <c r="R168" i="1"/>
  <c r="R166" i="1"/>
  <c r="R165" i="1"/>
  <c r="R164" i="1"/>
  <c r="R162" i="1"/>
  <c r="R160" i="1"/>
  <c r="R159" i="1"/>
  <c r="R158" i="1"/>
  <c r="R157" i="1"/>
  <c r="R156" i="1"/>
  <c r="R155" i="1"/>
  <c r="R154" i="1"/>
  <c r="R153" i="1"/>
  <c r="R152" i="1"/>
  <c r="R151" i="1"/>
  <c r="R149" i="1"/>
  <c r="R148" i="1"/>
  <c r="R147" i="1"/>
  <c r="R146" i="1"/>
  <c r="R144" i="1"/>
  <c r="R143" i="1"/>
  <c r="R142" i="1"/>
  <c r="R141" i="1"/>
  <c r="R140" i="1"/>
  <c r="R139" i="1"/>
  <c r="R138" i="1"/>
  <c r="R136" i="1"/>
  <c r="R135" i="1"/>
  <c r="R134" i="1"/>
  <c r="R132" i="1"/>
  <c r="R131" i="1"/>
  <c r="R130" i="1"/>
  <c r="R128" i="1"/>
  <c r="R127" i="1"/>
  <c r="R126" i="1"/>
  <c r="R124" i="1"/>
  <c r="R123" i="1"/>
  <c r="R122" i="1"/>
  <c r="R120" i="1"/>
  <c r="R119" i="1"/>
  <c r="R118" i="1"/>
  <c r="R116" i="1"/>
  <c r="R115" i="1"/>
  <c r="R114" i="1"/>
  <c r="R112" i="1"/>
  <c r="R111" i="1"/>
  <c r="R110" i="1"/>
  <c r="R108" i="1"/>
  <c r="R107" i="1"/>
  <c r="R106" i="1"/>
  <c r="R104" i="1"/>
  <c r="R103" i="1"/>
  <c r="R102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79" i="1"/>
  <c r="R78" i="1"/>
  <c r="R77" i="1"/>
  <c r="R76" i="1"/>
  <c r="R71" i="1"/>
  <c r="R66" i="1"/>
  <c r="R60" i="1"/>
  <c r="R59" i="1"/>
  <c r="R58" i="1"/>
  <c r="R57" i="1"/>
  <c r="R47" i="1"/>
  <c r="R46" i="1"/>
  <c r="R43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18" i="1"/>
  <c r="R17" i="1"/>
  <c r="R16" i="1"/>
  <c r="R15" i="1"/>
  <c r="R14" i="1"/>
  <c r="R13" i="1"/>
  <c r="R12" i="1"/>
  <c r="R11" i="1"/>
  <c r="R9" i="1"/>
  <c r="R7" i="1"/>
  <c r="R6" i="1"/>
  <c r="R98" i="2"/>
  <c r="R95" i="2"/>
  <c r="R92" i="2"/>
  <c r="R70" i="2"/>
  <c r="R67" i="2"/>
  <c r="R64" i="2"/>
  <c r="R50" i="2"/>
  <c r="R43" i="2" l="1"/>
  <c r="R239" i="2" l="1"/>
  <c r="R242" i="2" l="1"/>
  <c r="R233" i="2"/>
  <c r="R224" i="2"/>
  <c r="R240" i="2" l="1"/>
  <c r="R231" i="2"/>
  <c r="R222" i="2"/>
  <c r="R11" i="2" l="1"/>
  <c r="R299" i="2" l="1"/>
  <c r="R297" i="2"/>
  <c r="R295" i="2"/>
  <c r="R291" i="2"/>
  <c r="R289" i="2"/>
  <c r="R287" i="2"/>
  <c r="R283" i="2"/>
  <c r="R281" i="2"/>
  <c r="R279" i="2"/>
  <c r="R275" i="2"/>
  <c r="R273" i="2"/>
  <c r="R271" i="2"/>
  <c r="R267" i="2"/>
  <c r="R265" i="2"/>
  <c r="R263" i="2"/>
  <c r="R259" i="2"/>
  <c r="R255" i="2"/>
  <c r="R253" i="2"/>
  <c r="R251" i="2"/>
  <c r="R250" i="2"/>
  <c r="R248" i="2"/>
  <c r="R246" i="2"/>
  <c r="R244" i="2"/>
  <c r="R235" i="2"/>
  <c r="R230" i="2"/>
  <c r="R226" i="2"/>
  <c r="R221" i="2"/>
  <c r="R219" i="2"/>
  <c r="R217" i="2"/>
  <c r="R215" i="2"/>
  <c r="R211" i="2"/>
  <c r="R209" i="2"/>
  <c r="R207" i="2"/>
  <c r="R203" i="2"/>
  <c r="R201" i="2"/>
  <c r="R199" i="2"/>
  <c r="R195" i="2"/>
  <c r="R193" i="2"/>
  <c r="R191" i="2"/>
  <c r="R187" i="2"/>
  <c r="R185" i="2"/>
  <c r="R183" i="2"/>
  <c r="R179" i="2"/>
  <c r="R177" i="2"/>
  <c r="R175" i="2"/>
  <c r="R171" i="2"/>
  <c r="R169" i="2"/>
  <c r="R167" i="2"/>
  <c r="R163" i="2"/>
  <c r="R161" i="2"/>
  <c r="R159" i="2"/>
  <c r="R155" i="2"/>
  <c r="R153" i="2"/>
  <c r="R151" i="2"/>
  <c r="R147" i="2"/>
  <c r="R145" i="2"/>
  <c r="R143" i="2"/>
  <c r="R139" i="2"/>
  <c r="R137" i="2"/>
  <c r="R135" i="2"/>
  <c r="R133" i="2"/>
  <c r="R131" i="2"/>
  <c r="R129" i="2"/>
  <c r="R127" i="2"/>
  <c r="R125" i="2"/>
  <c r="R123" i="2"/>
  <c r="R121" i="2"/>
  <c r="R119" i="2"/>
  <c r="R117" i="2"/>
  <c r="R115" i="2"/>
  <c r="R113" i="2"/>
  <c r="R111" i="2"/>
  <c r="R109" i="2"/>
  <c r="R107" i="2"/>
  <c r="R53" i="2" l="1"/>
  <c r="R101" i="2"/>
  <c r="R80" i="2"/>
  <c r="R87" i="2"/>
  <c r="R38" i="2"/>
  <c r="R37" i="2"/>
  <c r="R36" i="2"/>
  <c r="R35" i="2"/>
  <c r="R34" i="2"/>
  <c r="R33" i="2"/>
  <c r="R9" i="2"/>
  <c r="R8" i="2"/>
  <c r="R7" i="2"/>
  <c r="R6" i="2"/>
  <c r="R32" i="2"/>
  <c r="R31" i="2"/>
  <c r="R30" i="2"/>
  <c r="R29" i="2"/>
  <c r="R28" i="2"/>
  <c r="R27" i="2"/>
  <c r="R26" i="2"/>
  <c r="R25" i="2"/>
  <c r="R24" i="2"/>
  <c r="R18" i="2"/>
  <c r="R17" i="2"/>
  <c r="R16" i="2"/>
  <c r="R15" i="2"/>
  <c r="R14" i="2"/>
  <c r="R13" i="2"/>
  <c r="R12" i="2"/>
  <c r="R73" i="2" l="1"/>
</calcChain>
</file>

<file path=xl/sharedStrings.xml><?xml version="1.0" encoding="utf-8"?>
<sst xmlns="http://schemas.openxmlformats.org/spreadsheetml/2006/main" count="4643" uniqueCount="570">
  <si>
    <t>Requirements for data collection purposes</t>
  </si>
  <si>
    <t>Activity data to be collected</t>
  </si>
  <si>
    <t>Default dataset to be used</t>
  </si>
  <si>
    <t>Dataset source (i.e. node)</t>
  </si>
  <si>
    <t>UUID</t>
  </si>
  <si>
    <t>TiR</t>
  </si>
  <si>
    <t>TeR</t>
  </si>
  <si>
    <t>GR</t>
  </si>
  <si>
    <t>P</t>
  </si>
  <si>
    <t>DQR</t>
  </si>
  <si>
    <t>Specific requirements (e.g. frequency, measurement standard, etc)</t>
  </si>
  <si>
    <t>Unit of measure</t>
  </si>
  <si>
    <t>Category</t>
  </si>
  <si>
    <t>Name</t>
  </si>
  <si>
    <t>Product</t>
  </si>
  <si>
    <t>Electronic parts</t>
  </si>
  <si>
    <t>HDD - 3.5 inch</t>
  </si>
  <si>
    <t>HDD - 2.5 inch</t>
  </si>
  <si>
    <t>Power supply unit</t>
  </si>
  <si>
    <t>Battery</t>
  </si>
  <si>
    <t>Other electronics</t>
  </si>
  <si>
    <t>Metals</t>
  </si>
  <si>
    <t>Steel</t>
  </si>
  <si>
    <t>Stainless</t>
  </si>
  <si>
    <t>Aluminum</t>
  </si>
  <si>
    <t>Copper</t>
  </si>
  <si>
    <t>Plastics</t>
  </si>
  <si>
    <t xml:space="preserve">ABS </t>
  </si>
  <si>
    <t>PET</t>
  </si>
  <si>
    <t>HDPE</t>
  </si>
  <si>
    <t>PP</t>
  </si>
  <si>
    <t>PC</t>
  </si>
  <si>
    <t>Nylon 6</t>
  </si>
  <si>
    <t>PVC</t>
  </si>
  <si>
    <t>PMMA</t>
  </si>
  <si>
    <t>Other plastics</t>
  </si>
  <si>
    <t>Other materials</t>
  </si>
  <si>
    <t>Glass</t>
  </si>
  <si>
    <t>Packaging</t>
  </si>
  <si>
    <t>Packaging parts</t>
  </si>
  <si>
    <t>Corrugated board</t>
  </si>
  <si>
    <t>Wood</t>
  </si>
  <si>
    <t>Paper</t>
  </si>
  <si>
    <t>LDPE</t>
  </si>
  <si>
    <t>Expanded PP</t>
  </si>
  <si>
    <t>Process</t>
  </si>
  <si>
    <t>Printed circuit board</t>
    <phoneticPr fontId="1"/>
  </si>
  <si>
    <t>1. Materials that constitute components of, accessories for, and packaging for IT</t>
    <phoneticPr fontId="1"/>
  </si>
  <si>
    <t>2. Transport of components of, accessories for, and packaging for IT equipment</t>
  </si>
  <si>
    <t>A. Raw material acquisition and pre-processing</t>
  </si>
  <si>
    <t>C. Storage and distribution</t>
  </si>
  <si>
    <t>E. EoL</t>
  </si>
  <si>
    <t>Transport of materials from production site of the materials to the production site where the assembly takes place</t>
    <phoneticPr fontId="1"/>
  </si>
  <si>
    <t>IT equipment assembly</t>
    <phoneticPr fontId="1"/>
  </si>
  <si>
    <t>Transport of IT equipment products from production sites to consumers</t>
    <phoneticPr fontId="1"/>
  </si>
  <si>
    <t>Use of IT equipment</t>
    <phoneticPr fontId="1"/>
  </si>
  <si>
    <t>number of materials</t>
  </si>
  <si>
    <t>mass of materials</t>
  </si>
  <si>
    <t>volume of materials</t>
  </si>
  <si>
    <t>kg</t>
  </si>
  <si>
    <t>W</t>
  </si>
  <si>
    <t xml:space="preserve">power consumption of products </t>
  </si>
  <si>
    <t>Remarks</t>
  </si>
  <si>
    <t>mass of components of, accessories for, and packaging for IT equipment</t>
    <phoneticPr fontId="1"/>
  </si>
  <si>
    <t>combined mass of products, and their packaging, shipped from production sites</t>
    <phoneticPr fontId="1"/>
  </si>
  <si>
    <t>Recycling of end-of-life IT equipment products and used packaging</t>
    <phoneticPr fontId="1"/>
  </si>
  <si>
    <t>B. Production of main product</t>
    <phoneticPr fontId="1"/>
  </si>
  <si>
    <t>amount of electric power</t>
    <phoneticPr fontId="1"/>
  </si>
  <si>
    <t>kWh</t>
    <phoneticPr fontId="1"/>
  </si>
  <si>
    <t>Process name*</t>
  </si>
  <si>
    <t>Unit of measurement (output)</t>
  </si>
  <si>
    <t>Default</t>
  </si>
  <si>
    <t>Default DQR</t>
  </si>
  <si>
    <t>Most relevant process [Y/N]</t>
  </si>
  <si>
    <t>Amount per FU</t>
  </si>
  <si>
    <t>Dataset</t>
  </si>
  <si>
    <t>Dataset source</t>
  </si>
  <si>
    <t>Default (per FU)</t>
  </si>
  <si>
    <t>Default dataset</t>
  </si>
  <si>
    <t>Most relevant [Y/N]</t>
  </si>
  <si>
    <t>Distance</t>
  </si>
  <si>
    <t>Utilisation ratio</t>
  </si>
  <si>
    <t>Empty return</t>
  </si>
  <si>
    <t>Name of the process*</t>
  </si>
  <si>
    <t>Default amount per FU</t>
  </si>
  <si>
    <t xml:space="preserve"> Y</t>
  </si>
  <si>
    <t>Process name*</t>
    <phoneticPr fontId="1"/>
  </si>
  <si>
    <t>N</t>
    <phoneticPr fontId="1"/>
  </si>
  <si>
    <t>Y</t>
    <phoneticPr fontId="1"/>
  </si>
  <si>
    <t>not applicable</t>
    <phoneticPr fontId="1"/>
  </si>
  <si>
    <t>tkm</t>
    <phoneticPr fontId="1"/>
  </si>
  <si>
    <t>included</t>
    <phoneticPr fontId="1"/>
  </si>
  <si>
    <t>Truck</t>
    <phoneticPr fontId="1"/>
  </si>
  <si>
    <t>Train</t>
    <phoneticPr fontId="1"/>
  </si>
  <si>
    <t>ship</t>
    <phoneticPr fontId="1"/>
  </si>
  <si>
    <t>130 km</t>
    <phoneticPr fontId="1"/>
  </si>
  <si>
    <t>240km</t>
    <phoneticPr fontId="1"/>
  </si>
  <si>
    <t>270km</t>
    <phoneticPr fontId="1"/>
  </si>
  <si>
    <t>1000km</t>
    <phoneticPr fontId="1"/>
  </si>
  <si>
    <t>18000km</t>
    <phoneticPr fontId="1"/>
  </si>
  <si>
    <t>local supply chain</t>
  </si>
  <si>
    <t>1200km</t>
    <phoneticPr fontId="1"/>
  </si>
  <si>
    <t>3500km</t>
    <phoneticPr fontId="1"/>
  </si>
  <si>
    <t>intracontinental supply chain</t>
  </si>
  <si>
    <t>international supply chain</t>
  </si>
  <si>
    <t>6ca61112-1d5b-473c-abfa-4accc66a8a63</t>
  </si>
  <si>
    <t>Unit of measurement
 (output)</t>
    <phoneticPr fontId="1"/>
  </si>
  <si>
    <t>Unit of measurement 
(output)</t>
    <phoneticPr fontId="1"/>
  </si>
  <si>
    <t xml:space="preserve"> kwh</t>
    <phoneticPr fontId="1"/>
  </si>
  <si>
    <t>N</t>
    <phoneticPr fontId="1"/>
  </si>
  <si>
    <t>operating time</t>
    <phoneticPr fontId="1"/>
  </si>
  <si>
    <t>Life time</t>
    <phoneticPr fontId="1"/>
  </si>
  <si>
    <t xml:space="preserve"> 5 years</t>
    <phoneticPr fontId="1"/>
  </si>
  <si>
    <t>Power consumption of products</t>
  </si>
  <si>
    <t>8760 hrs/year
(24 hrs x 365 days)</t>
    <phoneticPr fontId="1"/>
  </si>
  <si>
    <t>ErcyclingEoL</t>
    <phoneticPr fontId="1"/>
  </si>
  <si>
    <t>kg</t>
    <phoneticPr fontId="1"/>
  </si>
  <si>
    <t>terms in CFF</t>
    <phoneticPr fontId="1"/>
  </si>
  <si>
    <t>not applicable</t>
    <phoneticPr fontId="1"/>
  </si>
  <si>
    <t>region</t>
    <phoneticPr fontId="1"/>
  </si>
  <si>
    <t>Name</t>
    <phoneticPr fontId="1"/>
  </si>
  <si>
    <t xml:space="preserve"> not applicable</t>
    <phoneticPr fontId="1"/>
  </si>
  <si>
    <t>Input</t>
    <phoneticPr fontId="1"/>
  </si>
  <si>
    <t>Input
/Output</t>
    <phoneticPr fontId="1"/>
  </si>
  <si>
    <t>mass of material</t>
    <phoneticPr fontId="1"/>
  </si>
  <si>
    <t>kg</t>
    <phoneticPr fontId="1"/>
  </si>
  <si>
    <t>km</t>
    <phoneticPr fontId="1"/>
  </si>
  <si>
    <t>%</t>
    <phoneticPr fontId="1"/>
  </si>
  <si>
    <t>transport mode</t>
    <phoneticPr fontId="1"/>
  </si>
  <si>
    <t>Truck</t>
    <phoneticPr fontId="1"/>
  </si>
  <si>
    <t>Truck</t>
    <phoneticPr fontId="1"/>
  </si>
  <si>
    <t>Train</t>
    <phoneticPr fontId="1"/>
  </si>
  <si>
    <t>Ship</t>
    <phoneticPr fontId="1"/>
  </si>
  <si>
    <t>For suppliers located within Europe:</t>
    <phoneticPr fontId="1"/>
  </si>
  <si>
    <t>For all suppliers located outside Europe</t>
    <phoneticPr fontId="1"/>
  </si>
  <si>
    <t>local supply chain</t>
    <phoneticPr fontId="1"/>
  </si>
  <si>
    <t>ship</t>
    <phoneticPr fontId="1"/>
  </si>
  <si>
    <t>operating time</t>
    <phoneticPr fontId="1"/>
  </si>
  <si>
    <t>Life time</t>
    <phoneticPr fontId="1"/>
  </si>
  <si>
    <t>hrs/year</t>
    <phoneticPr fontId="1"/>
  </si>
  <si>
    <t>years</t>
    <phoneticPr fontId="1"/>
  </si>
  <si>
    <t>(1-A)R2</t>
    <phoneticPr fontId="1"/>
  </si>
  <si>
    <t>(1-R2-R3)</t>
    <phoneticPr fontId="1"/>
  </si>
  <si>
    <t>(1-A)R2*Qsout/Qp</t>
    <phoneticPr fontId="1"/>
  </si>
  <si>
    <t xml:space="preserve"> not applicable</t>
    <phoneticPr fontId="1"/>
  </si>
  <si>
    <t>short description of process</t>
    <phoneticPr fontId="1"/>
  </si>
  <si>
    <t>These processes are the manufacturing of the electronic parts, metals, plastics, other materials used for the assemble of IT equipment and packaging.</t>
    <phoneticPr fontId="1"/>
  </si>
  <si>
    <t>This process is the energy consumption to use IT equipment.</t>
    <phoneticPr fontId="1"/>
  </si>
  <si>
    <t xml:space="preserve">-Racks on which housings (or shelves) are stored are not included.
-The mass of heat radiation fins on printed circuit board shall not be included in the mass of printed circuit board but included in relevant materials
</t>
    <phoneticPr fontId="1"/>
  </si>
  <si>
    <t>N</t>
    <phoneticPr fontId="1"/>
  </si>
  <si>
    <t>* Please write in CAPITAL LETTERS the name of those processes expected to be run by the company (see section 5.2)</t>
    <phoneticPr fontId="1"/>
  </si>
  <si>
    <t>Transport mode</t>
    <phoneticPr fontId="1"/>
  </si>
  <si>
    <t>Transport mode</t>
    <phoneticPr fontId="1"/>
  </si>
  <si>
    <t>Steel cold rolled coil  blast furnace route  single route, at plant  carbon steel</t>
  </si>
  <si>
    <t>http://lcdn.thinkstep.com/Node/</t>
  </si>
  <si>
    <t>f0c5f556-7f10-440b-a828-9b587f182773</t>
  </si>
  <si>
    <t>Stainless steel cold rolled  hot rolling  production mix, at plant  stainless steel</t>
  </si>
  <si>
    <t>e07e4743-1ae6-407d-92c7-3fd62dc966e4</t>
  </si>
  <si>
    <t>Aluminium ingot mix (high purity)  primary production, aluminium casting  single route, at plant  2.7 g/cm3, &gt;99% Al</t>
  </si>
  <si>
    <t>e3f12a3b-6cb9-49ab-b437-f6f7df83ec62</t>
  </si>
  <si>
    <t>Aluminium sheet rolling  primary production, aluminium deep- drawing  single route, at plant  2.7 g/cm3</t>
  </si>
  <si>
    <t>1dd6e422-65eb-4bdb-ba1c-ee0aff723580</t>
  </si>
  <si>
    <t>013558ce-d5d5-432d-a548-c9ae854cf11e</t>
  </si>
  <si>
    <t>Copper Concentrate (Mining, mix technologies)  copper ore mining and processing  single route, at plant  Copper - gold - silver - concentrate (28% Cu; 22.3 Au gpt; 37.3 Ag gpt)</t>
  </si>
  <si>
    <t>beacade4-7521-4844-a79d-18724142842f</t>
  </si>
  <si>
    <t>Copper billet/slab (smelting and refining to produce primary copper cathode)  casting  single route, at plant  8.92 g/cm3</t>
  </si>
  <si>
    <t>664b08b1-9025-4d25-acab-eb138575848f</t>
  </si>
  <si>
    <t>Copper Wire Drawing  wire drawing  single route, at plant  8.92 g/cm3</t>
  </si>
  <si>
    <t>19202e04-71ea-4702-952c-c0852e273168</t>
  </si>
  <si>
    <t>PET granulates, bottle grade  via purified terephthalic acid (PTA) and ethylene glycol  production mix, at plant  192.17 g/mol per repeating unit</t>
  </si>
  <si>
    <t>61042919-2439-45d0-ba10-66e221167a24</t>
  </si>
  <si>
    <t>HDPE granulates  Polymerisation of ethylene  production mix, at plant  0.91- 0.96 g/cm3, 28 g/mol per repeating unit</t>
  </si>
  <si>
    <t>a3aefe5b-33c9-4f0c-87ec-d0291445cc61</t>
  </si>
  <si>
    <t>PP granulates  polymerisation of propene  production mix, at plant  0.91 g/cm3, 42.08 g/mol per repeating unit</t>
  </si>
  <si>
    <t>eb6c15a5-abcd-4d1a-ab7f-fb1cc364a130</t>
  </si>
  <si>
    <t>Polycarbonate (PC) granulate  Technology mix, dipenyl carbonate route and phosgene route  production mix, at plant  1.20–1.22 g/cm3</t>
  </si>
  <si>
    <t>925225f2-2fe1-4be4-b408-e4165b77746b</t>
  </si>
  <si>
    <t>Nylon 6 granulate  reaction of caprolactam with water  production mix, at plant  1.08 g/cm3</t>
  </si>
  <si>
    <t>cc377bba-4e1c-47ee-b0e8-de98fa1e9cbe</t>
  </si>
  <si>
    <t>PVC granulates, low density  polymerisation of vinyl chloride  production mix, at plant  62 g/mol per repeating unit</t>
  </si>
  <si>
    <t>13c6a030-b42c-46be-acd2-6c81bcaa8355</t>
  </si>
  <si>
    <t>Polymethyl methacrylate (PMMA) granulate  bulk polymerisation, from methyl methacrylate  production mix, at plant  1.18 g/cm3</t>
  </si>
  <si>
    <t>5db5c780-4471-4b95-a3e8-9900c5720731</t>
  </si>
  <si>
    <t>Acrylonitrile Butadiene Styrene (ABS)  emulsion polymerisation, bulk polymerisation or combined processes  production mix, at plant</t>
  </si>
  <si>
    <t>d614a67c-ac1c-4b4f-8c69-f4b94cf9b414</t>
  </si>
  <si>
    <t>Hard disk drive, for desktop computer  technology mix  production mix, at plant  1 piece of HDD</t>
  </si>
  <si>
    <t>baae86df-8225-4dbd-8df2-0efaf696dc71</t>
  </si>
  <si>
    <t>Populated Printed wiring board (PWB) (2-layer)  via the subtractive method (as opposed to additive method)  production mix, at plant  2-layer</t>
  </si>
  <si>
    <t>91064ae4-3cf1-4b09-a430-9e01488ad11b</t>
  </si>
  <si>
    <t>Power supply Unit (PSU)  technology mix  production mix, at plant  0.27 kg</t>
  </si>
  <si>
    <t>c78dbb8b-08c2-47c1-9495-d2b0b7be554e</t>
  </si>
  <si>
    <t>Flat glass, uncoated   production mix   at plant   per kg flat glass</t>
  </si>
  <si>
    <t>https://lcdn.quantis-software.com/PEF/</t>
  </si>
  <si>
    <t>db079380-36a6-490b-9c2f-fe0517dd12f5</t>
  </si>
  <si>
    <t>Corrugated box, uncoated  Kraft Pulping Process, pulp pressing and drying  production mix, at plant  280 g/m2, R1=88%</t>
  </si>
  <si>
    <t>95051bb3-46cc-40c1-8b6d-6d58ac334bb9</t>
  </si>
  <si>
    <t>Plastic bag, LDPE  raw material production, plastic extrusion  production mix, at plant  thickness: 0.03 mm, grammage: 0.0275 kg/m2</t>
  </si>
  <si>
    <t>d53d7b71-871e-45ac-8268-81f822514f0a</t>
  </si>
  <si>
    <t>Plastic Film, PP  raw material production, plastic extrusion  production mix, at plant  grammage: 0.0458 kg/m2, thickness 50 µm</t>
  </si>
  <si>
    <t>3f9f3fb2-1aad-4cdf-a419-928c9818d62d</t>
  </si>
  <si>
    <t>Softwood forestry   sustainable managed   at forest   per kg wood</t>
  </si>
  <si>
    <t>0c4ebc79-741a-4643-9bac-d6d6a13c54d4</t>
  </si>
  <si>
    <t>Graphic paper   production mix   at plant   per kg graphic paper</t>
  </si>
  <si>
    <t>59aaba02-14c5-4ace-acf1-9f9b48462896</t>
  </si>
  <si>
    <t>Electricity grid mix 1kV-60kV   AC, technology mix  consumption mix, at consumer  1kV - 60kV</t>
  </si>
  <si>
    <t>34960d4d-af62-43a0-aa76-adc5fcf57246</t>
  </si>
  <si>
    <t>EU-28+3</t>
  </si>
  <si>
    <t>ROW</t>
  </si>
  <si>
    <t>EU-28+EFTA</t>
  </si>
  <si>
    <t>GLO</t>
  </si>
  <si>
    <t>World w/o EU-28+EFTA</t>
  </si>
  <si>
    <t>World</t>
  </si>
  <si>
    <t>2. Consumables used during the product use stage</t>
    <phoneticPr fontId="1"/>
  </si>
  <si>
    <t>Name</t>
    <phoneticPr fontId="1"/>
  </si>
  <si>
    <t>region</t>
    <phoneticPr fontId="1"/>
  </si>
  <si>
    <t>short description of process</t>
    <phoneticPr fontId="1"/>
  </si>
  <si>
    <t>Input
/Output</t>
    <phoneticPr fontId="1"/>
  </si>
  <si>
    <t>Consumables (HDDs 2.5 inch and HDDs 3.5 inch)</t>
    <phoneticPr fontId="1"/>
  </si>
  <si>
    <t>3. Transport of consumables</t>
    <phoneticPr fontId="1"/>
  </si>
  <si>
    <t>938d5ba6-17e4-4f0d-bef0-481608681f57</t>
  </si>
  <si>
    <t>Transoceanic ship, containers  heavy fuel oil driven, cargo  consumption mix, to consumer  27.500 dwt payload capacity, ocean going</t>
  </si>
  <si>
    <t>kg</t>
    <phoneticPr fontId="5"/>
  </si>
  <si>
    <t>kg</t>
    <phoneticPr fontId="5"/>
  </si>
  <si>
    <t>kg</t>
    <phoneticPr fontId="5"/>
  </si>
  <si>
    <t>kWh</t>
    <phoneticPr fontId="5"/>
  </si>
  <si>
    <t>Ship</t>
    <phoneticPr fontId="1"/>
  </si>
  <si>
    <t>Recycling of steel into steel scrap  collection, transport, pretreatment, remelting  production mix, at plant  steel waste, efficiency 95%</t>
  </si>
  <si>
    <t>7bd54804-bcc4-4093-94e4-38e4facd4900</t>
  </si>
  <si>
    <t>Waste incineration of ferro metals  waste-to-energy plant with dry flue gas treatment, including transport and pre-treatment  production mix, at consumer  ferro metal waste</t>
  </si>
  <si>
    <t>2cbdc30b-e608-4fcf-a380-fdda30b1834e</t>
  </si>
  <si>
    <t>Landfill of inert (steel)  landfill including leachate treatment and with transport without collection and pre-treatment  production mix (region specific sites), at landfill site</t>
  </si>
  <si>
    <t>33d6d221-f91d-4a33-9b00-9fb1ea8cd3ca</t>
  </si>
  <si>
    <t>Steel</t>
    <phoneticPr fontId="1"/>
  </si>
  <si>
    <t>Recycling of aluminium into aluminium scrap - from post-consumer  collection, transport, pretreatment, remelting  production mix, at plant  aluminium waste, efficiency 90%</t>
  </si>
  <si>
    <t>c4f3bfde-c15f-4f7f-8d35-bed6241704db</t>
  </si>
  <si>
    <t>Waste incineration of non-ferro metals, aluminium, more than 50µm  waste-to-energy plant with dry flue gas treatment, including transport and pre-treatment  production mix, at consumer  aluminium waste</t>
  </si>
  <si>
    <t>f2c7614e-a50c-4f77-b49c-76472649acd6</t>
  </si>
  <si>
    <t>Landfill of inert (aluminium)  landfill including leachate treatment and with transport without collection and pre-treatment  production mix (region specific sites), at landfill site</t>
  </si>
  <si>
    <t>3f7d5e8a-a112-4585-9e2f-dc8b667d66dc</t>
  </si>
  <si>
    <t>Recycling of copper from clean scrap  collection, transport, pretreatment  production mix, at plant  copper waste, efficiency 90%</t>
  </si>
  <si>
    <t>0e206ca6-5ee9-4e65-b8f4-fc70c923e7b5</t>
  </si>
  <si>
    <t>Waste incineration of non-ferro metals, others  waste-to-energy plant with dry flue gas treatment, including transport and pre-treatment  production mix, at consumer  non- ferro metal waste</t>
  </si>
  <si>
    <t>f7f901df-00b5-4b60-bf66-cf0336235dd0</t>
  </si>
  <si>
    <t>Landfill of inert material (other materials)  landfill including leachate treatment and with transport without collection and pre-treatment  production mix (region specific sites), at landfill site  The carbon and water content are respectively of 0%C and and 0% Water (in weight %)</t>
  </si>
  <si>
    <t>448ab0f1-4dd6-4d85-b654-35736bb772f4</t>
  </si>
  <si>
    <t>ABS</t>
  </si>
  <si>
    <t>(proxy)</t>
    <phoneticPr fontId="5"/>
  </si>
  <si>
    <t>Waste incineration of plastics (unspecified)  waste-to-energy plant with dry flue gas treatment, including transport and pre-treatment  production mix, at consumer  unspecified plastic waste</t>
    <phoneticPr fontId="5"/>
  </si>
  <si>
    <t>8137b889-a1d8-4109-8aa7-e2aaee38fa5f</t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</si>
  <si>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</si>
  <si>
    <t>f2bea0f5-e4b7-4a2c-9f34-4eb32495cbc6</t>
  </si>
  <si>
    <t>6ac7e91c-ab83-4630-9900-a1707cfebed9</t>
  </si>
  <si>
    <t>(proxy)</t>
    <phoneticPr fontId="5"/>
  </si>
  <si>
    <t>773b8f01-2263-4d3d-a6f9-11dd316d4a58</t>
  </si>
  <si>
    <t>Waste incineration of PE  waste-to-energy plant with dry flue gas treatment, including transport and pre-treatment  production mix, at consumer  polyethylene waste</t>
  </si>
  <si>
    <t>0370baaf-8923-4e26-b3b8-abcebb89f974</t>
  </si>
  <si>
    <t>Waste incineration of PP  waste-to-energy plant with dry flue gas treatment, including transport and pre-treatment  production mix, at consumer  polypropylene waste</t>
  </si>
  <si>
    <t>7b75dda4-b006-4d8c-8949-e16c2e0dd5c0</t>
  </si>
  <si>
    <t>e7202044-f727-4aa7-bfc4-a8cfd1ed5812</t>
  </si>
  <si>
    <t>216a7eca-761e-414f-a040-233478c88ffa</t>
  </si>
  <si>
    <t>4234f73d-11d3-4923-a6b7-f903e866e165</t>
  </si>
  <si>
    <t>Waste incineration of plastics (unspecified)  waste-to-energy plant with dry flue gas treatment, including transport and pre-treatment  production mix, at consumer  unspecified plastic waste</t>
    <phoneticPr fontId="5"/>
  </si>
  <si>
    <t>1c8e8933-427c-43f4-8aff-954238a4e67a</t>
  </si>
  <si>
    <t>Waste incineration of plastics (unspecified)  waste-to-energy plant with dry flue gas treatment, including transport and pre-treatment  production mix, at consumer  unspecified plastic waste</t>
    <phoneticPr fontId="5"/>
  </si>
  <si>
    <t>Landfill of inert (glass)  landfill including leachate treatment and with transport without collection and pre-treatment  production mix (region specific sites), at landfill site</t>
  </si>
  <si>
    <t>01196227-0627-440c-9f2f-94b8f1e7d1ad</t>
  </si>
  <si>
    <t>End of life of Hard disk drive, for desktop computer  Recycling of copper and  precious metals (Ag, Au, Pd, Pt) from electronics  production mix, at plant  recycling processes: 95- 98% efficiency, scrap incineration: 11.0 MJ/kg NCV</t>
  </si>
  <si>
    <t>e889a9ee-9464-4b39-87b4-9dd9320da31b</t>
  </si>
  <si>
    <t>Gold (primary route)  primary route, underground mining and leaching  production mix, at plant  19.32 g/cm3</t>
  </si>
  <si>
    <t>e8e47de2-87ef-41cf-b202-51d15a9e77cc</t>
  </si>
  <si>
    <t>HDD - 2.5 inch</t>
    <phoneticPr fontId="1"/>
  </si>
  <si>
    <t>Palladium  primary production, mining and processing  production mix, at plant  11.99 g/cm3</t>
  </si>
  <si>
    <t>93eeb7db-08d5-4695-bfb4-a3d4280381d8</t>
  </si>
  <si>
    <t>Silver  mining, concentration, roasting, refining  production mix, at plant  10.49 g/cm3</t>
  </si>
  <si>
    <t>a28acad1-3e38-45fd-b071-eca95457b624</t>
  </si>
  <si>
    <t>End of life of Power supply Unit (PSU)  Recycling of copper and  precious metals (Ag, Au, Pd, Pt) from electronics  production mix, at plant  recycling processes: 95- 98% efficiency, scrap incineration: 11.0 MJ/kg NCV</t>
  </si>
  <si>
    <t>cbba79a7-b97d-4319-9491-f12c537f0606</t>
  </si>
  <si>
    <t>Corrugated box</t>
  </si>
  <si>
    <t>Waste incineration of paper and board  waste-to-energy plant with dry flue gas treatment, including transport and pre-treatment  production mix, at consumer  paper waste</t>
  </si>
  <si>
    <t>b6ce954d-deb4-4c16-907a-c67b71e1e862</t>
  </si>
  <si>
    <t>Landfill of paper and paperboard waste  landfill including leachate treatment and with transport without collection and pre-treatment  production mix (region specific sites), at landfill site  The carbon and water content are respectively of 30%C and and 22% Water (in weight %)</t>
  </si>
  <si>
    <t>86ff0001-4794-4df5-a1d4-083a9d986b62</t>
  </si>
  <si>
    <t>Waste incineration of processed wood  waste-to-energy plant with dry flue gas treatment, including transport and pre-treatment  production mix, at consumer  wood waste</t>
  </si>
  <si>
    <t>034b2afb-2aa4-4d64-99b5-f39f700f3d44</t>
  </si>
  <si>
    <t>landfill of processed wood  landfill including leachate treatment and with transport without collection and pre-treatment  production mix (region specific sites), at landfill site  The carbon and water content are respectively of 45%C and and 8% Water (in weight %)</t>
  </si>
  <si>
    <t>0907b969-c8a5-4317-84b3-04ad0a04447e</t>
  </si>
  <si>
    <t>These are the same as "recycling of end-of-life IT equipment products and used packaging"</t>
  </si>
  <si>
    <t>These are the same as "recycling of end-of-life IT equipment products and used packaging"</t>
    <phoneticPr fontId="1"/>
  </si>
  <si>
    <t>Refurbishment of end-of-life IT equipment products</t>
    <phoneticPr fontId="1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</si>
  <si>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</si>
  <si>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Acrylonitrile Butadiene Styrene (ABS)  emulsion polymerisation, bulk polymerisation or combined processes  production mix, at plant</t>
    <phoneticPr fontId="5"/>
  </si>
  <si>
    <t>Waste incineration of PET  waste-to-energy plant with dry flue gas treatment, including transport and pre-treatment  production mix, at consumer  polyethylene terephthalate waste</t>
    <phoneticPr fontId="5"/>
  </si>
  <si>
    <t>PET granulates, bottle grade  via purified terephthalic acid (PTA) and ethylene glycol  production mix, at plant  192.17 g/mol per repeating unit</t>
    <phoneticPr fontId="5"/>
  </si>
  <si>
    <t>(proxy)</t>
    <phoneticPr fontId="5"/>
  </si>
  <si>
    <t>Waste incineration of PE  waste-to-energy plant with dry flue gas treatment, including transport and pre-treatment  production mix, at consumer  polyethylene waste</t>
    <phoneticPr fontId="5"/>
  </si>
  <si>
    <t>HDPE granulates  Polymerisation of ethylene  production mix, at plant  0.91- 0.96 g/cm3, 28 g/mol per repeating unit</t>
    <phoneticPr fontId="5"/>
  </si>
  <si>
    <t>Waste incineration of PP  waste-to-energy plant with dry flue gas treatment, including transport and pre-treatment  production mix, at consumer  polypropylene waste</t>
    <phoneticPr fontId="5"/>
  </si>
  <si>
    <t>PP granulates  polymerisation of propene  production mix, at plant  0.91 g/cm3, 42.08 g/mol per repeating unit</t>
    <phoneticPr fontId="5"/>
  </si>
  <si>
    <t>(proxy)</t>
    <phoneticPr fontId="5"/>
  </si>
  <si>
    <t>Polycarbonate (PC) granulate  Technology mix, dipenyl carbonate route and phosgene route  production mix, at plant  1.20–1.22 g/cm3</t>
    <phoneticPr fontId="5"/>
  </si>
  <si>
    <t>Nylon 6 granulate  reaction of caprolactam with water  production mix, at plant  1.08 g/cm3</t>
    <phoneticPr fontId="5"/>
  </si>
  <si>
    <t>Waste incineration of PVC  waste-to-energy plant with dry flue gas treatment, including transport and pre-treatment  production mix, at consumer  polyvinyl chloride waste</t>
    <phoneticPr fontId="5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</si>
  <si>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</si>
  <si>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mass of material</t>
    <phoneticPr fontId="5"/>
  </si>
  <si>
    <t>(1-A)R2*Qsout/Qp</t>
    <phoneticPr fontId="5"/>
  </si>
  <si>
    <t>(1-A)R2</t>
    <phoneticPr fontId="5"/>
  </si>
  <si>
    <t>(1-R2-R3)</t>
    <phoneticPr fontId="5"/>
  </si>
  <si>
    <t>mass of material</t>
    <phoneticPr fontId="5"/>
  </si>
  <si>
    <t>(1-A)R2*Qsout/Qp</t>
    <phoneticPr fontId="5"/>
  </si>
  <si>
    <t>(1-A)R2</t>
    <phoneticPr fontId="5"/>
  </si>
  <si>
    <t>(1-R2-R3)</t>
    <phoneticPr fontId="5"/>
  </si>
  <si>
    <t>region</t>
    <phoneticPr fontId="1"/>
  </si>
  <si>
    <t>Category</t>
    <phoneticPr fontId="5"/>
  </si>
  <si>
    <t>Name</t>
    <phoneticPr fontId="5"/>
  </si>
  <si>
    <t>Region</t>
    <phoneticPr fontId="1"/>
  </si>
  <si>
    <t>Transoceanic ship, containers  heavy fuel oil driven, cargo  consumption mix, to consumer  27.500 dwt payload capacity, ocean going</t>
    <phoneticPr fontId="5"/>
  </si>
  <si>
    <t>international supply chain</t>
    <phoneticPr fontId="1"/>
  </si>
  <si>
    <t>1. Use of IT equipment products</t>
    <phoneticPr fontId="5"/>
  </si>
  <si>
    <t>D. Use</t>
    <phoneticPr fontId="5"/>
  </si>
  <si>
    <t>region</t>
    <phoneticPr fontId="1"/>
  </si>
  <si>
    <t>region</t>
    <phoneticPr fontId="1"/>
  </si>
  <si>
    <t>kg</t>
    <phoneticPr fontId="1"/>
  </si>
  <si>
    <t>(proxy)</t>
    <phoneticPr fontId="5"/>
  </si>
  <si>
    <t>Waste incineration of plastics (unspecified)  waste-to-energy plant with dry flue gas treatment, including transport and pre-treatment  production mix, at consumer  unspecified plastic waste</t>
    <phoneticPr fontId="5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</si>
  <si>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</si>
  <si>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Acrylonitrile Butadiene Styrene (ABS)  emulsion polymerisation, bulk polymerisation or combined processes  production mix, at plant</t>
    <phoneticPr fontId="5"/>
  </si>
  <si>
    <t>(proxy)</t>
    <phoneticPr fontId="5"/>
  </si>
  <si>
    <t>Waste incineration of PET  waste-to-energy plant with dry flue gas treatment, including transport and pre-treatment  production mix, at consumer  polyethylene terephthalate waste</t>
    <phoneticPr fontId="5"/>
  </si>
  <si>
    <t>PET granulates, bottle grade  via purified terephthalic acid (PTA) and ethylene glycol  production mix, at plant  192.17 g/mol per repeating unit</t>
    <phoneticPr fontId="5"/>
  </si>
  <si>
    <t>Waste incineration of PE  waste-to-energy plant with dry flue gas treatment, including transport and pre-treatment  production mix, at consumer  polyethylene waste</t>
    <phoneticPr fontId="5"/>
  </si>
  <si>
    <t>HDPE granulates  Polymerisation of ethylene  production mix, at plant  0.91- 0.96 g/cm3, 28 g/mol per repeating unit</t>
    <phoneticPr fontId="5"/>
  </si>
  <si>
    <t>Waste incineration of PP  waste-to-energy plant with dry flue gas treatment, including transport and pre-treatment  production mix, at consumer  polypropylene waste</t>
    <phoneticPr fontId="5"/>
  </si>
  <si>
    <t>PP granulates  polymerisation of propene  production mix, at plant  0.91 g/cm3, 42.08 g/mol per repeating unit</t>
    <phoneticPr fontId="5"/>
  </si>
  <si>
    <t>Polycarbonate (PC) granulate  Technology mix, dipenyl carbonate route and phosgene route  production mix, at plant  1.20–1.22 g/cm3</t>
    <phoneticPr fontId="5"/>
  </si>
  <si>
    <t>Waste incineration of plastics (unspecified)  waste-to-energy plant with dry flue gas treatment, including transport and pre-treatment  production mix, at consumer  unspecified plastic waste</t>
    <phoneticPr fontId="5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</si>
  <si>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</si>
  <si>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Nylon 6 granulate  reaction of caprolactam with water  production mix, at plant  1.08 g/cm3</t>
    <phoneticPr fontId="5"/>
  </si>
  <si>
    <t>Waste incineration of PVC  waste-to-energy plant with dry flue gas treatment, including transport and pre-treatment  production mix, at consumer  polyvinyl chloride waste</t>
    <phoneticPr fontId="5"/>
  </si>
  <si>
    <t>These are the same as "recycling of end-of-life IT equipment products and used packaging"</t>
    <phoneticPr fontId="1"/>
  </si>
  <si>
    <t>(1-A)R2*ErcyclingEoL</t>
    <phoneticPr fontId="1"/>
  </si>
  <si>
    <t>(1-A)R2*Qsout/Qp*E*v</t>
    <phoneticPr fontId="1"/>
  </si>
  <si>
    <t>(1-A)R2*Qsout/Qp*E*v
(gold)</t>
    <phoneticPr fontId="1"/>
  </si>
  <si>
    <t>(1-A)R2*Qsout/Qp*E*v
(platinum)</t>
    <phoneticPr fontId="1"/>
  </si>
  <si>
    <t>(1-A)R2*Qsout/Qp*E*v
(palladium)</t>
    <phoneticPr fontId="1"/>
  </si>
  <si>
    <t>(1-A)R2*Qsout/Qp*E*v
(copper)</t>
    <phoneticPr fontId="1"/>
  </si>
  <si>
    <t>(1-A)R2*Qsout/Qp*E*v
(silver)</t>
    <phoneticPr fontId="1"/>
  </si>
  <si>
    <t>ROW</t>
    <phoneticPr fontId="1"/>
  </si>
  <si>
    <t>N</t>
    <phoneticPr fontId="1"/>
  </si>
  <si>
    <t>These processes are the transport of materials from production site of the materials to the production site where the assembly takes place</t>
    <phoneticPr fontId="1"/>
  </si>
  <si>
    <t>These processes are the energy consumption to assemble IT equipment.</t>
    <phoneticPr fontId="1"/>
  </si>
  <si>
    <t>These processes are the transport of IT equipment from production sites to consumers</t>
    <phoneticPr fontId="1"/>
  </si>
  <si>
    <t>8760 hrs/year (24 hrs x 365 days) shall be used as default data</t>
    <phoneticPr fontId="1"/>
  </si>
  <si>
    <t>This process is manufacturing of consumables.</t>
    <phoneticPr fontId="5"/>
  </si>
  <si>
    <t>These processes are the transport of consumables from  service center to consumer</t>
    <phoneticPr fontId="1"/>
  </si>
  <si>
    <t>These processes are  the part of the recycling of end-of-life IT equipment products and used packaging</t>
    <phoneticPr fontId="5"/>
  </si>
  <si>
    <t>These processes are  the part of the refurbishment of end-of-life IT equipment products</t>
    <phoneticPr fontId="1"/>
  </si>
  <si>
    <t xml:space="preserve">Freight train, average (without fuel)  technology mix, electricity and diesel driven, cargo  consumption mix, to consumer  average train, gross tonne weight 1000t / 726t payload capacity
</t>
    <phoneticPr fontId="5"/>
  </si>
  <si>
    <t>02e87631-6d70-48ce-affd-1975dc36f5be</t>
    <phoneticPr fontId="5"/>
  </si>
  <si>
    <t>02e87631-6d70-48ce-affd-1975dc36f5be</t>
    <phoneticPr fontId="5"/>
  </si>
  <si>
    <t>Barge  technology mix, diesel driven, cargo  consumption mix, to consumer  1500 t payload capacity</t>
    <phoneticPr fontId="5"/>
  </si>
  <si>
    <t>4cfacea0-cce4-4b4d-bd2b-223c8d4c90ae</t>
    <phoneticPr fontId="5"/>
  </si>
  <si>
    <t>Barge  technology mix, diesel driven, cargo  consumption mix, to consumer  1500 t payload capacity</t>
    <phoneticPr fontId="5"/>
  </si>
  <si>
    <t>4cfacea0-cce4-4b4d-bd2b-223c8d4c90ae</t>
    <phoneticPr fontId="5"/>
  </si>
  <si>
    <t>EU-28+3</t>
    <phoneticPr fontId="5"/>
  </si>
  <si>
    <t xml:space="preserve">-In case it is unknown if the supplier is located within or outside Europe, the transport shall be modelled as supplier being located outside Europe.
-If producers country (origin) is known: the adequate distance for ship and airplane can be determined using http://www.searates.com/services/routes-explorer or  https://co2.myclimate.org/en/flight_calculators/new.
</t>
    <phoneticPr fontId="5"/>
  </si>
  <si>
    <t>-5 years shall be used as default data
-Applicant may decide life time if it is supported by evidence, e.g. the maintenance period exceeds five years.</t>
    <phoneticPr fontId="1"/>
  </si>
  <si>
    <t>2. Consumables used during the product use stage</t>
    <phoneticPr fontId="1"/>
  </si>
  <si>
    <t>The data shall be collected in the same manner as "2. Consumables used during the product use stage"</t>
    <phoneticPr fontId="1"/>
  </si>
  <si>
    <t>(data gap)</t>
    <phoneticPr fontId="5"/>
  </si>
  <si>
    <t>(data gap)</t>
    <phoneticPr fontId="1"/>
  </si>
  <si>
    <t>(data gap)</t>
    <phoneticPr fontId="5"/>
  </si>
  <si>
    <t>(proxy)</t>
    <phoneticPr fontId="5"/>
  </si>
  <si>
    <t>End of life of Populated Printed wiring board (PWB) (8-layer)  Recycling of copper and  precious metals (Ag, Au, Pd, Pt) from electronics  production mix, at plant  recycling processes: 95- 98% efficiency, scrap incineration: 11.0 MJ/kg NCV</t>
  </si>
  <si>
    <t>d29144b0-2edf-4b1c-8004-56177405007a</t>
  </si>
  <si>
    <t>kg</t>
    <phoneticPr fontId="5"/>
  </si>
  <si>
    <t>Y</t>
    <phoneticPr fontId="1"/>
  </si>
  <si>
    <t>938d5ba6-17e4-4f0d-bef0-481608681f57</t>
    <phoneticPr fontId="1"/>
  </si>
  <si>
    <t>-Default data can be used for A, R2, Qsout and Qp</t>
  </si>
  <si>
    <t>Actual measurement</t>
  </si>
  <si>
    <t>-Actual measurement 
-240km can be used as default data</t>
  </si>
  <si>
    <t>-Actual measurement 
-270km  can be used as default data</t>
  </si>
  <si>
    <t>-Actual measurement 
-1000km can be used as default data</t>
  </si>
  <si>
    <t>-Actual measurement 
-64% can be used as default data</t>
  </si>
  <si>
    <t>-Actual measurement 
-18000km can be used as default data</t>
  </si>
  <si>
    <t>-Actual measurement
-1200km can be used as default data</t>
  </si>
  <si>
    <t>-Actual measurement 
-'64％ can be used as default data</t>
  </si>
  <si>
    <t>-Actual measurement 
-3500km can be used as default data</t>
  </si>
  <si>
    <t>-Actual measurement 
-1200km can be used as default data</t>
  </si>
  <si>
    <t>-Actual measurement  
-3500km can be used as default data</t>
  </si>
  <si>
    <t>-Actual measurement
-18000km can be used as default data</t>
  </si>
  <si>
    <t>-Actual measurement
-Default data can be used for R2 and R3</t>
  </si>
  <si>
    <t>-Actual measurement 
-Default data can be used for A, R2, Qsout and Qp</t>
  </si>
  <si>
    <t>-Actual measurement 
-Default data can be used for R2 and R3</t>
  </si>
  <si>
    <t>-Actual measurement 
-Default data can be used for A and R2</t>
  </si>
  <si>
    <t>Actual measurement of  the average power of the Ready Idle Test (PARI(7200)) as established by the SNIA EmeraldTM Program.</t>
    <phoneticPr fontId="1"/>
  </si>
  <si>
    <t>-Actual measurement
-Default data can be used for R2 and R3</t>
    <phoneticPr fontId="5"/>
  </si>
  <si>
    <t xml:space="preserve">-Actual measurement
-Default data can be used for A and R2 </t>
    <phoneticPr fontId="5"/>
  </si>
  <si>
    <t>-Actual measurement
-Default data can be used for A and R2</t>
    <phoneticPr fontId="5"/>
  </si>
  <si>
    <t>-Actual measurement 
-Default data can be used for R2 and R3</t>
    <phoneticPr fontId="5"/>
  </si>
  <si>
    <t>-Actual measurement
-Default data can be used for A, R2, Qsout and Qp</t>
    <phoneticPr fontId="5"/>
  </si>
  <si>
    <t>938d5ba6-17e4-4f0d-bef0-481608681f57</t>
    <phoneticPr fontId="5"/>
  </si>
  <si>
    <t>Articulated lorry transport, Euro 4, Total weight &gt;32 t (without fuel); diesel driven, Euro 4, cargo; consumption mix, to consumer; more than 32t gross weight / 24,7t payload capacity</t>
    <phoneticPr fontId="5"/>
  </si>
  <si>
    <t>PRODUCT</t>
    <phoneticPr fontId="1"/>
  </si>
  <si>
    <t>PACKAGING</t>
    <phoneticPr fontId="1"/>
  </si>
  <si>
    <t>ELECTRONIC PARTS</t>
    <phoneticPr fontId="1"/>
  </si>
  <si>
    <t>METALS</t>
    <phoneticPr fontId="1"/>
  </si>
  <si>
    <t>PLASTICS</t>
    <phoneticPr fontId="1"/>
  </si>
  <si>
    <t>OTHER MATERIALS</t>
    <phoneticPr fontId="1"/>
  </si>
  <si>
    <t>PACKAGING PARTS</t>
    <phoneticPr fontId="1"/>
  </si>
  <si>
    <t>HDD - 3.5 INCH</t>
  </si>
  <si>
    <t>HDD - 2.5 INCH</t>
  </si>
  <si>
    <t>PRINTED CIRCUIT BOARD</t>
    <phoneticPr fontId="1"/>
  </si>
  <si>
    <t>POWER SUPPLY UNIT</t>
    <phoneticPr fontId="1"/>
  </si>
  <si>
    <t>BATTERY</t>
    <phoneticPr fontId="1"/>
  </si>
  <si>
    <t>OTHER PLASTICS</t>
    <phoneticPr fontId="1"/>
  </si>
  <si>
    <t>OTHER ELECTRONICS</t>
    <phoneticPr fontId="1"/>
  </si>
  <si>
    <t>STEEL</t>
    <phoneticPr fontId="1"/>
  </si>
  <si>
    <t>STAINLESS</t>
    <phoneticPr fontId="1"/>
  </si>
  <si>
    <t>ALUMINUM</t>
    <phoneticPr fontId="1"/>
  </si>
  <si>
    <t>COPPER</t>
    <phoneticPr fontId="1"/>
  </si>
  <si>
    <t>NYLON 6</t>
    <phoneticPr fontId="1"/>
  </si>
  <si>
    <t>GLASS</t>
    <phoneticPr fontId="1"/>
  </si>
  <si>
    <t>CORRUGATED BOARD</t>
    <phoneticPr fontId="1"/>
  </si>
  <si>
    <t>WOOD</t>
    <phoneticPr fontId="1"/>
  </si>
  <si>
    <t>PAPER</t>
    <phoneticPr fontId="1"/>
  </si>
  <si>
    <t>EXPANDED PP</t>
    <phoneticPr fontId="1"/>
  </si>
  <si>
    <t>TRANSPORT OF MATERIALS FROM PRODUCTION SITE OF THE MATERIALS TO THE PRODUCTION SITE WHERE THE ASSEMBLY TAKES PLACE</t>
    <phoneticPr fontId="1"/>
  </si>
  <si>
    <t>FOR SUPPLIERS LOCATED WITHIN EUROPE</t>
    <phoneticPr fontId="1"/>
  </si>
  <si>
    <t>FOR ALL SUPPLIERS LOCATED OUTSIDE EUROPE</t>
    <phoneticPr fontId="1"/>
  </si>
  <si>
    <t>IT EQUIPMENT ASSEMBLY</t>
    <phoneticPr fontId="1"/>
  </si>
  <si>
    <t>TRANSPORT OF IT EQUIPMENT PRODUCTS FROM PRODUCTION SITES TO CONSUMERS</t>
    <phoneticPr fontId="1"/>
  </si>
  <si>
    <t>USE OF IT EQUIPMENT</t>
    <phoneticPr fontId="1"/>
  </si>
  <si>
    <t>CONSUMABLES(HDDS 2.5 INCH AND HDDS 3.5  INCH)</t>
    <phoneticPr fontId="1"/>
  </si>
  <si>
    <t>TRANSPORT OF IT EQUIPMENT PRODUCTS FROM PRODUCTION SITES TO CONSUMERES</t>
    <phoneticPr fontId="1"/>
  </si>
  <si>
    <t>STEEL</t>
    <phoneticPr fontId="1"/>
  </si>
  <si>
    <t>HDD - 3.5 INCH</t>
    <phoneticPr fontId="1"/>
  </si>
  <si>
    <t>HDD - 2.5 INCH</t>
    <phoneticPr fontId="1"/>
  </si>
  <si>
    <t>PRINTED CIRCUIT BOARD</t>
    <phoneticPr fontId="1"/>
  </si>
  <si>
    <t>CORRUGATED BOX</t>
    <phoneticPr fontId="1"/>
  </si>
  <si>
    <t>LDPE</t>
    <phoneticPr fontId="1"/>
  </si>
  <si>
    <t>RECYCLING OF END-OF-LIFE IT EQUIPMENT PRODUCTS AND USED PACKAGING</t>
    <phoneticPr fontId="1"/>
  </si>
  <si>
    <t>REFURBISHMENT OF END-OF-LIFE IT EQUIPMENT PRODUCTS</t>
    <phoneticPr fontId="1"/>
  </si>
  <si>
    <t xml:space="preserve">Following formula can be used
kg or piece of consumables=W_HDD  ×D_use×k
</t>
    <phoneticPr fontId="1"/>
  </si>
  <si>
    <t>-Actual measurement
-130km can be used as default data</t>
    <phoneticPr fontId="5"/>
  </si>
  <si>
    <t>-Actual measurement
-64% can be used as default data</t>
    <phoneticPr fontId="1"/>
  </si>
  <si>
    <t>-Actual measurement
-1000km can be used as default data</t>
    <phoneticPr fontId="5"/>
  </si>
  <si>
    <t>Transport of materials</t>
    <phoneticPr fontId="1"/>
  </si>
  <si>
    <t>2. Transport of components of, accessories for, and packaging for IT equipment</t>
    <phoneticPr fontId="5"/>
  </si>
  <si>
    <t xml:space="preserve">Populated Printed wiring board (PWB) (8-layer); via the subtractive method (as opposed to additive method); production mix, at plant; 8-layer </t>
  </si>
  <si>
    <t>3b2e60de-2e05-4761-9c0d-06fb9320db9f</t>
    <phoneticPr fontId="5"/>
  </si>
  <si>
    <t>(1-A)R2*ErcyclingEoL</t>
    <phoneticPr fontId="1"/>
  </si>
  <si>
    <r>
      <t>R</t>
    </r>
    <r>
      <rPr>
        <i/>
        <vertAlign val="subscript"/>
        <sz val="11"/>
        <rFont val="Arial"/>
        <family val="2"/>
      </rPr>
      <t>1</t>
    </r>
  </si>
  <si>
    <r>
      <t>Ti</t>
    </r>
    <r>
      <rPr>
        <i/>
        <vertAlign val="subscript"/>
        <sz val="11"/>
        <rFont val="Arial"/>
        <family val="2"/>
      </rPr>
      <t>R</t>
    </r>
  </si>
  <si>
    <r>
      <t>G</t>
    </r>
    <r>
      <rPr>
        <i/>
        <vertAlign val="subscript"/>
        <sz val="11"/>
        <rFont val="Arial"/>
        <family val="2"/>
      </rPr>
      <t>R</t>
    </r>
  </si>
  <si>
    <r>
      <t>Te</t>
    </r>
    <r>
      <rPr>
        <i/>
        <vertAlign val="subscript"/>
        <sz val="11"/>
        <rFont val="Arial"/>
        <family val="2"/>
      </rPr>
      <t>R</t>
    </r>
  </si>
  <si>
    <t xml:space="preserve">-Actual measurement
-Electricity used for production facilities, air conditioning and lighting is included
-Data on the amount of electricity used may also be collected through allocation as presented in 5.8. In that case, the allocation factor shall be Actually measured.
</t>
    <phoneticPr fontId="5"/>
  </si>
  <si>
    <t>These processes are the energy consumption to assemble IT equipment.</t>
    <phoneticPr fontId="1"/>
  </si>
  <si>
    <t>(1-B)R3</t>
    <phoneticPr fontId="1"/>
  </si>
  <si>
    <t xml:space="preserve"> (1-B)R_3×(E_ER-LHV×X_(ER,heat)×E_(SE,heat)-LHV×X_(ER,elec)×E_(SE,elec))</t>
    <phoneticPr fontId="1"/>
  </si>
  <si>
    <t>6.1 Raw material acquisition</t>
    <phoneticPr fontId="1"/>
  </si>
  <si>
    <t>6.1 Raw material acquisition-transport</t>
    <phoneticPr fontId="1"/>
  </si>
  <si>
    <t>6.2 Manufacturing</t>
    <phoneticPr fontId="1"/>
  </si>
  <si>
    <t>6.3 Distribution</t>
    <phoneticPr fontId="1"/>
  </si>
  <si>
    <t>6.4.2 Consumables used during the product use stage</t>
    <phoneticPr fontId="1"/>
  </si>
  <si>
    <t>6.4.1  Use of IT equipment products</t>
    <phoneticPr fontId="5"/>
  </si>
  <si>
    <t>6.4.3  Use of IT equipment products-transport</t>
    <phoneticPr fontId="5"/>
  </si>
  <si>
    <t>6.5 EoL</t>
    <phoneticPr fontId="1"/>
  </si>
  <si>
    <t>kg</t>
    <phoneticPr fontId="5"/>
  </si>
  <si>
    <t>-Actual measurement
-Default data can be used for B and R3</t>
    <phoneticPr fontId="5"/>
  </si>
  <si>
    <t>Specific requirements (e.g. frequency, measurement standard, etc)</t>
    <phoneticPr fontId="5"/>
  </si>
  <si>
    <t>0e206ca6-5ee9-4e65-b8f4-fc70c923e7b5</t>
    <phoneticPr fontId="1"/>
  </si>
  <si>
    <t>19202e04-71ea-4702-952c-c0852e273168</t>
    <phoneticPr fontId="1"/>
  </si>
  <si>
    <t>Recycling of copper from clean scrap  collection, transport, pretreatment  production mix, at plant  copper waste, efficiency 90%</t>
    <phoneticPr fontId="1"/>
  </si>
  <si>
    <t>Copper Wire Drawing  wire drawing  single route, at plant  8.92 g/cm3</t>
    <phoneticPr fontId="1"/>
  </si>
  <si>
    <t xml:space="preserve">Copper
(primary) </t>
    <phoneticPr fontId="1"/>
  </si>
  <si>
    <t xml:space="preserve">Copper
(secondary) </t>
    <phoneticPr fontId="1"/>
  </si>
  <si>
    <t>COPPER
(primary)</t>
    <phoneticPr fontId="1"/>
  </si>
  <si>
    <t>COPPER
(secondary)</t>
    <phoneticPr fontId="1"/>
  </si>
  <si>
    <t>55cd3dde-21f9-47f8-8f15-bc319c732107</t>
    <phoneticPr fontId="1"/>
  </si>
  <si>
    <t>03dea8f0-44e0-4bf3-a862-bb572c9d5f5e</t>
    <phoneticPr fontId="1"/>
  </si>
  <si>
    <t>Waste incineration of inert material  waste-to-energy plant with dry flue gas treatment, including transport and pre-treatment  production mix, at consumer  inert material waste</t>
    <phoneticPr fontId="1"/>
  </si>
  <si>
    <t>Kraft paper, uncoated  Kraft Pulping Process, pulp pressing and drying  production mix, at plant  &lt;120 g/m2</t>
    <phoneticPr fontId="1"/>
  </si>
  <si>
    <t>Waste incineration of inert material  waste-to-energy plant with dry flue gas treatment, including transport and pre-treatment  production mix, at consumer  inert material waste</t>
    <phoneticPr fontId="1"/>
  </si>
  <si>
    <t>55cd3dde-21f9-47f8-8f15-bc319c732107</t>
    <phoneticPr fontId="1"/>
  </si>
  <si>
    <t>(proxy)</t>
    <phoneticPr fontId="5"/>
  </si>
  <si>
    <t>Kraft paper, uncoated  Kraft Pulping Process, pulp pressing and drying  production mix, at plant  &lt;120 g/m2</t>
    <phoneticPr fontId="1"/>
  </si>
  <si>
    <t>03dea8f0-44e0-4bf3-a862-bb572c9d5f5e</t>
    <phoneticPr fontId="1"/>
  </si>
  <si>
    <t>03dea8f0-44e0-4bf3-a862-bb572c9d5f5e</t>
    <phoneticPr fontId="1"/>
  </si>
  <si>
    <t>03dea8f0-44e0-4bf3-a862-bb572c9d5f5e</t>
    <phoneticPr fontId="1"/>
  </si>
  <si>
    <t>Input</t>
    <phoneticPr fontId="1"/>
  </si>
  <si>
    <t>0c4ebc79-741a-4643-9bac-d6d6a13c54d4</t>
    <phoneticPr fontId="1"/>
  </si>
  <si>
    <t>Electronic parts</t>
    <phoneticPr fontId="1"/>
  </si>
  <si>
    <t>HDD - 3.5 inch</t>
    <phoneticPr fontId="1"/>
  </si>
  <si>
    <t>World</t>
    <phoneticPr fontId="1"/>
  </si>
  <si>
    <t>Product</t>
    <phoneticPr fontId="1"/>
  </si>
  <si>
    <t>(-)</t>
  </si>
  <si>
    <t>(-)</t>
    <phoneticPr fontId="1"/>
  </si>
  <si>
    <t>-Racks on which housings (or shelves) are stored are not included.
-The mass of heat radiation fins on printed circuit board shall not be included in the mass of printed circuit board but included in relevant materials</t>
    <phoneticPr fontId="1"/>
  </si>
  <si>
    <t>(-)</t>
    <phoneticPr fontId="1"/>
  </si>
  <si>
    <t>Requirements for modeling purposes</t>
    <phoneticPr fontId="1"/>
  </si>
  <si>
    <t>Copper
(Primary Copper as Secondary Input)</t>
    <phoneticPr fontId="1"/>
  </si>
  <si>
    <t xml:space="preserve">Copper
(Primary Copper as Secondary Input) </t>
    <phoneticPr fontId="1"/>
  </si>
  <si>
    <t>COPPER
(Primary Copper as Secondary Input)</t>
    <phoneticPr fontId="1"/>
  </si>
  <si>
    <t>Hard disk drive, for desktop computer  technology mix  production mix, at plant  1 piece of HDD</t>
    <phoneticPr fontId="5"/>
  </si>
  <si>
    <t>-Actual measurement
-When data is collected as "piece" it is converted to "kg" based on 0.63kg/piece</t>
    <phoneticPr fontId="1"/>
  </si>
  <si>
    <t xml:space="preserve">-Actual measurement
-When data is collected as "piece" it is converted to "kg" based on 0.63kg/piece
-combined mass/number of HDDs needed to be replaced along the entire duration of use of products.
-estimation in accordance with following formula can be used
W_HDD  ×D_use×k
WHDD: Total  mass/number of all HDDs used
Duse: Duration of use of product (year)
K: Failure rate of HDDs per year (= 0.01, based on an estimated annual failure rate of 1%)
</t>
    <phoneticPr fontId="5"/>
  </si>
  <si>
    <t xml:space="preserve">-Actual measurement
-When data is collected as "piece" it is converted to "kg" based on 0.63kg/piece 
-combined mass/number of HDDs needed to be replaced along the entire duration of use of products.
-estimation in accordance with following formula can be used
W_HDD  ×D_use×k
WHDD: Total  mass/number of all HDDs used
Duse: Duration of use of product (year)
K: Failure rate of HDDs per year (= 0.01, based on an estimated annual failure rate of 1%)
</t>
    <phoneticPr fontId="1"/>
  </si>
  <si>
    <t>kg
When data is collected as "piece" it is converted to "kg" based on 0.63kg/piece</t>
    <phoneticPr fontId="1"/>
  </si>
  <si>
    <t xml:space="preserve">kg
When data is collected as "piece" it is converted to "kg" based on 0.63kg/piece </t>
    <phoneticPr fontId="1"/>
  </si>
  <si>
    <t>kg</t>
    <phoneticPr fontId="1"/>
  </si>
  <si>
    <t>(1-A)R2*ErcyclingEoL+ (1-B)R_3×(E_ER-LHV×X_(ER,heat)×E_(SE,heat)-LHV×X_(ER,elec)×E_(SE,elec))+(1-R2-R3)*Ed</t>
  </si>
  <si>
    <t>(1-A)R2*ErcyclingEoL+ (1-B)R_3×(E_ER-LHV×X_(ER,heat)×E_(SE,heat)-LHV×X_(ER,elec)×E_(SE,elec))+(1-R2-R3)*Ed</t>
    <phoneticPr fontId="1"/>
  </si>
  <si>
    <t>(1-R2-R3)*Ed</t>
  </si>
  <si>
    <t>(1-R2-R3)*Ed</t>
    <phoneticPr fontId="1"/>
  </si>
  <si>
    <t>(1-A)R2*Qsout/Qp*E*v
(gold)</t>
  </si>
  <si>
    <t>(1-A)R2*Qsout/Qp*E*v
(platinum)</t>
  </si>
  <si>
    <t>(1-A)R2*Qsout/Qp*E*v
(copper)</t>
  </si>
  <si>
    <t>(1-A)R2*Qsout/Qp*E*v
(palladium)</t>
  </si>
  <si>
    <t>(1-A)R2*Qsout/Qp*E*v
(silver)</t>
  </si>
  <si>
    <t>(1-A)R2*Qsout/Qp*E*v
(gold)</t>
    <phoneticPr fontId="5"/>
  </si>
  <si>
    <t>(1-A)R2*Qsout/Qp*E*v
(copper)</t>
    <phoneticPr fontId="5"/>
  </si>
  <si>
    <t>kg</t>
    <phoneticPr fontId="1"/>
  </si>
  <si>
    <t>not applicable</t>
    <phoneticPr fontId="1"/>
  </si>
  <si>
    <t>(1-A)R2*ErcyclingEoL</t>
    <phoneticPr fontId="1"/>
  </si>
  <si>
    <t>(1-A)R2*Qsout/Qp*E*v</t>
    <phoneticPr fontId="1"/>
  </si>
  <si>
    <t>(1-A)R2*ErcyclingEoL</t>
    <phoneticPr fontId="1"/>
  </si>
  <si>
    <t>(1-R2-R3)*Ed</t>
    <phoneticPr fontId="1"/>
  </si>
  <si>
    <t>-Actual measurement
-When data is collected as "piece" it is converted to "kg" based on 0.63g/piece</t>
    <phoneticPr fontId="1"/>
  </si>
  <si>
    <t>-Actual measurement
-When data is collected as "piece" it is converted to "kg" based on 0.63kg/piece</t>
    <phoneticPr fontId="1"/>
  </si>
  <si>
    <t>Printed circuit board</t>
    <phoneticPr fontId="1"/>
  </si>
  <si>
    <t>Power supply unit</t>
    <phoneticPr fontId="1"/>
  </si>
  <si>
    <t>Printed circuit board</t>
    <phoneticPr fontId="5"/>
  </si>
  <si>
    <t>HDD - 2.5 inch</t>
    <phoneticPr fontId="1"/>
  </si>
  <si>
    <t>Power supply unit</t>
    <phoneticPr fontId="5"/>
  </si>
  <si>
    <t>Activity data is calculated using the actual measurement of alminium with the following formula
1.40649*mass of alminium</t>
  </si>
  <si>
    <t>Activity data is calculated using the actual measurement of copper with the following formula
1.00191*3.25133*mass of copper</t>
  </si>
  <si>
    <t>Activity data is calculated using the actual measurement of copper with the following formula
1.00191*mass of copper</t>
  </si>
  <si>
    <t>Activity data is calculated by the following formula
1.00191*3.25133*mass of copper
The mass of copper is calculated by the following formula
0.0008*mass of HDD</t>
    <phoneticPr fontId="1"/>
  </si>
  <si>
    <t>Activity data is calculated by the following formula
1.00191*mass of copper
The mass of copper is calculated by the following formula
0.0008*mass of HDD</t>
    <phoneticPr fontId="1"/>
  </si>
  <si>
    <t>Activity data is calculated by the following formula
2.11E-6*mass of HDD</t>
    <phoneticPr fontId="1"/>
  </si>
  <si>
    <t>Activity data is calculated by the following formula
7.11E-6*mass of HDD</t>
    <phoneticPr fontId="1"/>
  </si>
  <si>
    <t>Activity data is calculated by the following formula
1.00191*3.25133*mass of copper
The mass of copper is calculated by the following formula
0.2366*mass of printed circuit board</t>
    <phoneticPr fontId="1"/>
  </si>
  <si>
    <t>Activity data is calculated by the following formula
1.00191*mass of copper
The mass of copper is calculated by the following formula
0.2366*mass of printed circuit board</t>
    <phoneticPr fontId="1"/>
  </si>
  <si>
    <t>Activity data is calculated by the following formula
2.86E-5*mass of printed circuit board</t>
    <phoneticPr fontId="1"/>
  </si>
  <si>
    <t>Activity data is calculated by the following formula
1.90E-7*mass of printed circuit board</t>
    <phoneticPr fontId="1"/>
  </si>
  <si>
    <t>Activity data is calculated by the following formula
0.002*mass of printed circuit board</t>
    <phoneticPr fontId="1"/>
  </si>
  <si>
    <t>Activity data is calculated by the following formula
1.00191*3.25133*mass of copper
The mass of copper is calculated by the following formula
0.1612*mass of power supply unit</t>
    <phoneticPr fontId="1"/>
  </si>
  <si>
    <t>Activity data is calculated by the following formula
1.09E-5*mass of power supply unit</t>
    <phoneticPr fontId="1"/>
  </si>
  <si>
    <t>Activity data is calculated by the following formula
4.00E-7*mass of power supply unit</t>
    <phoneticPr fontId="1"/>
  </si>
  <si>
    <t>Activity data is calculated by the following formula
0.0017*mass of power supply unit</t>
    <phoneticPr fontId="1"/>
  </si>
  <si>
    <t>Activity data is calculated by the following formula
1.00191*3.25133*mass of copper
The mass of copper is calculated by the following formula
0.0008*mass of HDD</t>
    <phoneticPr fontId="1"/>
  </si>
  <si>
    <t>Activity data is calculated by the following formula
1.00191*mass of copper
The mass of copper is calculated by the following formula
0.0008*mass of HDD</t>
    <phoneticPr fontId="1"/>
  </si>
  <si>
    <t>Activity data is calculated by the following formula
2.11E-6*mass of HDD</t>
    <phoneticPr fontId="1"/>
  </si>
  <si>
    <t>Activity data is calculated by the following formula
7.11E-6*mass of HDD</t>
    <phoneticPr fontId="1"/>
  </si>
  <si>
    <t>Activity data is calculated by the following formula
1.00191*3.25133*mass of copper
The mass of copper is calculated by the following formula
0.0008*mass of HDD</t>
    <phoneticPr fontId="1"/>
  </si>
  <si>
    <t>Activity data is calculated by the following formula
1.00191*3.25133*mass of copper
The mass of copper is calculated by the following formula
0.2366*mass of printed circuit board</t>
    <phoneticPr fontId="1"/>
  </si>
  <si>
    <t>Activity data is calculated by the following formula
1.00191*mass of copper
The mass of copper is calculated by the following formula
0.2366*mass of printed circuit board</t>
    <phoneticPr fontId="1"/>
  </si>
  <si>
    <t>Activity data is calculated by the following formula
2.86E-5*mass of printed circuit board</t>
    <phoneticPr fontId="1"/>
  </si>
  <si>
    <t>Activity data is calculated by the following formula
1.90E-7*mass of printed circuit board</t>
    <phoneticPr fontId="1"/>
  </si>
  <si>
    <t>Activity data is calculated by the following formula
0.002*mass of printed circuit board</t>
    <phoneticPr fontId="1"/>
  </si>
  <si>
    <t>Activity data is calculated by the following formula
1.00191*3.25133*mass of copper
The mass of copper is calculated by the following formula
0.1612*mass of power supply unit</t>
    <phoneticPr fontId="1"/>
  </si>
  <si>
    <t>Activity data is calculated by the following formula
1.09E-5*mass of power supply unit</t>
    <phoneticPr fontId="1"/>
  </si>
  <si>
    <t>Activity data is calculated by the following formula
4.00E-7*mass of power supply unit</t>
    <phoneticPr fontId="1"/>
  </si>
  <si>
    <t>Activity data is calculated by the following formula
0.0017*mass of power supply unit</t>
    <phoneticPr fontId="1"/>
  </si>
  <si>
    <t>EoL parameters(see sec.6.5)</t>
  </si>
  <si>
    <t>EoL parameterss(see sec.6.5)</t>
  </si>
  <si>
    <r>
      <t>-Actual measurement 
-64</t>
    </r>
    <r>
      <rPr>
        <sz val="11"/>
        <color theme="1"/>
        <rFont val="ＭＳ Ｐゴシック"/>
        <family val="3"/>
        <charset val="128"/>
      </rPr>
      <t>％</t>
    </r>
    <r>
      <rPr>
        <sz val="11"/>
        <color theme="1"/>
        <rFont val="Arial"/>
        <family val="2"/>
      </rPr>
      <t xml:space="preserve"> can be used as default data</t>
    </r>
    <phoneticPr fontId="5"/>
  </si>
  <si>
    <r>
      <t>R</t>
    </r>
    <r>
      <rPr>
        <i/>
        <vertAlign val="subscript"/>
        <sz val="11"/>
        <color theme="1"/>
        <rFont val="Arial"/>
        <family val="2"/>
      </rPr>
      <t>1</t>
    </r>
  </si>
  <si>
    <t>Activity data is calculated by the following formula
1.00191*mass of copper
The mass of copper is calculated by the following formula
0.1612*mass of power supply unit</t>
    <phoneticPr fontId="1"/>
  </si>
  <si>
    <t>Activity data is calculated by the following formula
1.00191*mass of copper
The mass of copper is calculated by the following formula
0.1612*mass of power supply unit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</si>
</sst>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E+00"/>
    <numFmt numFmtId="165" formatCode="#,##0.0;[Red]\-#,##0.0"/>
    <numFmt numFmtId="166" formatCode="_-* #,##0.0_-;\-* #,##0.0_-;_-* &quot;-&quot;??_-;_-@_-"/>
    <numFmt numFmtId="167" formatCode="_-* #,##0_-;\-* #,##0_-;_-* &quot;-&quot;??_-;_-@_-"/>
  </numFmts>
  <fonts count="1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1"/>
      <name val="Calibri"/>
      <family val="2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Calibri"/>
      <family val="2"/>
      <charset val="128"/>
      <scheme val="minor"/>
    </font>
    <font>
      <i/>
      <sz val="11"/>
      <name val="Arial"/>
      <family val="2"/>
    </font>
    <font>
      <i/>
      <vertAlign val="subscript"/>
      <sz val="11"/>
      <name val="Arial"/>
      <family val="2"/>
    </font>
    <font>
      <i/>
      <sz val="11"/>
      <name val="Calibri"/>
      <family val="2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Arial"/>
      <family val="2"/>
    </font>
    <font>
      <i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65" fontId="12" fillId="0" borderId="12" xfId="2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167" fontId="0" fillId="0" borderId="1" xfId="3" applyNumberFormat="1" applyFont="1" applyFill="1" applyBorder="1" applyAlignment="1">
      <alignment horizontal="center" vertical="center"/>
    </xf>
    <xf numFmtId="167" fontId="12" fillId="0" borderId="1" xfId="2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165" fontId="12" fillId="0" borderId="2" xfId="2" applyNumberFormat="1" applyFont="1" applyFill="1" applyBorder="1" applyAlignment="1">
      <alignment horizontal="center" vertical="center" wrapText="1"/>
    </xf>
    <xf numFmtId="0" fontId="12" fillId="0" borderId="0" xfId="0" quotePrefix="1" applyFont="1" applyFill="1" applyAlignment="1">
      <alignment vertical="top" wrapText="1"/>
    </xf>
    <xf numFmtId="0" fontId="16" fillId="0" borderId="0" xfId="1" applyFont="1" applyFill="1">
      <alignment vertical="center"/>
    </xf>
    <xf numFmtId="0" fontId="12" fillId="0" borderId="1" xfId="0" quotePrefix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0" xfId="0" applyFont="1" applyFill="1" applyBorder="1">
      <alignment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top" wrapText="1"/>
    </xf>
    <xf numFmtId="165" fontId="0" fillId="0" borderId="12" xfId="2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38" fontId="12" fillId="0" borderId="12" xfId="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66" fontId="0" fillId="0" borderId="1" xfId="3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12" fillId="0" borderId="1" xfId="0" quotePrefix="1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164" fontId="12" fillId="0" borderId="3" xfId="0" quotePrefix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65" fontId="0" fillId="0" borderId="15" xfId="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2" fillId="0" borderId="12" xfId="0" quotePrefix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justify" vertical="center"/>
    </xf>
    <xf numFmtId="0" fontId="12" fillId="0" borderId="14" xfId="0" applyFont="1" applyFill="1" applyBorder="1" applyAlignment="1">
      <alignment horizontal="justify" vertical="center"/>
    </xf>
    <xf numFmtId="0" fontId="12" fillId="0" borderId="15" xfId="0" applyFont="1" applyFill="1" applyBorder="1" applyAlignment="1">
      <alignment horizontal="justify"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2" xfId="0" quotePrefix="1" applyFont="1" applyFill="1" applyBorder="1" applyAlignment="1">
      <alignment horizontal="left" vertical="top" wrapText="1"/>
    </xf>
    <xf numFmtId="0" fontId="12" fillId="0" borderId="14" xfId="0" quotePrefix="1" applyFont="1" applyFill="1" applyBorder="1" applyAlignment="1">
      <alignment horizontal="left" vertical="top" wrapText="1"/>
    </xf>
    <xf numFmtId="0" fontId="12" fillId="0" borderId="15" xfId="0" quotePrefix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165" fontId="12" fillId="0" borderId="12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horizontal="center" vertical="center" wrapText="1"/>
    </xf>
    <xf numFmtId="165" fontId="12" fillId="0" borderId="15" xfId="2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</cellXfs>
  <cellStyles count="4">
    <cellStyle name="Komma" xfId="3" builtinId="3"/>
    <cellStyle name="Komma [0]" xfId="2" builtinId="6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abSelected="1" view="pageBreakPreview" topLeftCell="C7" zoomScale="70" zoomScaleNormal="85" zoomScaleSheetLayoutView="70" workbookViewId="0">
      <selection activeCell="H160" sqref="H160"/>
    </sheetView>
  </sheetViews>
  <sheetFormatPr defaultColWidth="9" defaultRowHeight="13.8"/>
  <cols>
    <col min="1" max="1" width="3.6640625" style="30" customWidth="1"/>
    <col min="2" max="2" width="10.6640625" style="30" customWidth="1"/>
    <col min="3" max="3" width="13" style="30" customWidth="1"/>
    <col min="4" max="4" width="19.21875" style="30" bestFit="1" customWidth="1"/>
    <col min="5" max="5" width="19.6640625" style="30" customWidth="1"/>
    <col min="6" max="6" width="8.109375" style="31" customWidth="1"/>
    <col min="7" max="7" width="18.33203125" style="30" customWidth="1"/>
    <col min="8" max="8" width="33.21875" style="55" customWidth="1"/>
    <col min="9" max="9" width="11.109375" style="31" customWidth="1"/>
    <col min="10" max="10" width="31.6640625" style="55" customWidth="1"/>
    <col min="11" max="11" width="24.44140625" style="30" customWidth="1"/>
    <col min="12" max="12" width="29.44140625" style="30" customWidth="1"/>
    <col min="13" max="13" width="9.44140625" style="56" customWidth="1"/>
    <col min="14" max="18" width="6.44140625" style="31" customWidth="1"/>
    <col min="19" max="19" width="30.109375" style="30" customWidth="1"/>
    <col min="20" max="20" width="9" style="30"/>
    <col min="21" max="21" width="24.44140625" style="30" customWidth="1"/>
    <col min="22" max="16384" width="9" style="30"/>
  </cols>
  <sheetData>
    <row r="1" spans="1:19">
      <c r="B1" s="55"/>
      <c r="C1" s="55"/>
    </row>
    <row r="2" spans="1:19">
      <c r="A2" s="55" t="s">
        <v>49</v>
      </c>
      <c r="C2" s="55"/>
    </row>
    <row r="3" spans="1:19">
      <c r="B3" s="55" t="s">
        <v>47</v>
      </c>
    </row>
    <row r="4" spans="1:19" ht="14.25" customHeight="1">
      <c r="B4" s="154" t="s">
        <v>45</v>
      </c>
      <c r="C4" s="155"/>
      <c r="D4" s="155"/>
      <c r="E4" s="156"/>
      <c r="F4" s="146" t="s">
        <v>0</v>
      </c>
      <c r="G4" s="147"/>
      <c r="H4" s="147"/>
      <c r="I4" s="148"/>
      <c r="J4" s="146" t="s">
        <v>499</v>
      </c>
      <c r="K4" s="147"/>
      <c r="L4" s="147"/>
      <c r="M4" s="147"/>
      <c r="N4" s="147"/>
      <c r="O4" s="147"/>
      <c r="P4" s="147"/>
      <c r="Q4" s="147"/>
      <c r="R4" s="148"/>
      <c r="S4" s="149" t="s">
        <v>62</v>
      </c>
    </row>
    <row r="5" spans="1:19" s="31" customFormat="1" ht="43.2">
      <c r="B5" s="171" t="s">
        <v>12</v>
      </c>
      <c r="C5" s="171"/>
      <c r="D5" s="44" t="s">
        <v>13</v>
      </c>
      <c r="E5" s="38" t="s">
        <v>145</v>
      </c>
      <c r="F5" s="38" t="s">
        <v>123</v>
      </c>
      <c r="G5" s="57" t="s">
        <v>1</v>
      </c>
      <c r="H5" s="58" t="s">
        <v>10</v>
      </c>
      <c r="I5" s="40" t="s">
        <v>11</v>
      </c>
      <c r="J5" s="73" t="s">
        <v>2</v>
      </c>
      <c r="K5" s="57" t="s">
        <v>3</v>
      </c>
      <c r="L5" s="57" t="s">
        <v>4</v>
      </c>
      <c r="M5" s="38" t="s">
        <v>119</v>
      </c>
      <c r="N5" s="40" t="s">
        <v>5</v>
      </c>
      <c r="O5" s="40" t="s">
        <v>6</v>
      </c>
      <c r="P5" s="40" t="s">
        <v>7</v>
      </c>
      <c r="Q5" s="40" t="s">
        <v>8</v>
      </c>
      <c r="R5" s="40" t="s">
        <v>9</v>
      </c>
      <c r="S5" s="149"/>
    </row>
    <row r="6" spans="1:19" ht="60.75" customHeight="1">
      <c r="B6" s="143" t="s">
        <v>494</v>
      </c>
      <c r="C6" s="143" t="s">
        <v>491</v>
      </c>
      <c r="D6" s="74" t="s">
        <v>492</v>
      </c>
      <c r="E6" s="143" t="s">
        <v>146</v>
      </c>
      <c r="F6" s="44" t="s">
        <v>489</v>
      </c>
      <c r="G6" s="75" t="s">
        <v>57</v>
      </c>
      <c r="H6" s="76" t="s">
        <v>504</v>
      </c>
      <c r="I6" s="38" t="s">
        <v>221</v>
      </c>
      <c r="J6" s="65" t="s">
        <v>185</v>
      </c>
      <c r="K6" s="41" t="s">
        <v>154</v>
      </c>
      <c r="L6" s="41" t="s">
        <v>186</v>
      </c>
      <c r="M6" s="52" t="s">
        <v>211</v>
      </c>
      <c r="N6" s="77">
        <v>2</v>
      </c>
      <c r="O6" s="77">
        <v>3</v>
      </c>
      <c r="P6" s="77">
        <v>2</v>
      </c>
      <c r="Q6" s="77">
        <v>2</v>
      </c>
      <c r="R6" s="66">
        <f t="shared" ref="R6" si="0">ROUND(SUM(N6:Q6)/4,1)</f>
        <v>2.2999999999999998</v>
      </c>
      <c r="S6" s="157" t="s">
        <v>497</v>
      </c>
    </row>
    <row r="7" spans="1:19" ht="62.25" customHeight="1">
      <c r="B7" s="144"/>
      <c r="C7" s="144"/>
      <c r="D7" s="78" t="s">
        <v>17</v>
      </c>
      <c r="E7" s="144"/>
      <c r="F7" s="44" t="s">
        <v>122</v>
      </c>
      <c r="G7" s="75" t="s">
        <v>57</v>
      </c>
      <c r="H7" s="76" t="s">
        <v>504</v>
      </c>
      <c r="I7" s="38" t="s">
        <v>221</v>
      </c>
      <c r="J7" s="65" t="s">
        <v>185</v>
      </c>
      <c r="K7" s="41" t="s">
        <v>154</v>
      </c>
      <c r="L7" s="41" t="s">
        <v>186</v>
      </c>
      <c r="M7" s="43" t="s">
        <v>493</v>
      </c>
      <c r="N7" s="77">
        <v>2</v>
      </c>
      <c r="O7" s="77">
        <v>3</v>
      </c>
      <c r="P7" s="77">
        <v>2</v>
      </c>
      <c r="Q7" s="77">
        <v>2</v>
      </c>
      <c r="R7" s="66">
        <f t="shared" ref="R7" si="1">ROUND(SUM(N7:Q7)/4,1)</f>
        <v>2.2999999999999998</v>
      </c>
      <c r="S7" s="158"/>
    </row>
    <row r="8" spans="1:19" ht="74.25" customHeight="1">
      <c r="B8" s="144"/>
      <c r="C8" s="144"/>
      <c r="D8" s="78" t="s">
        <v>46</v>
      </c>
      <c r="E8" s="144"/>
      <c r="F8" s="44" t="s">
        <v>122</v>
      </c>
      <c r="G8" s="75" t="s">
        <v>57</v>
      </c>
      <c r="H8" s="60" t="s">
        <v>378</v>
      </c>
      <c r="I8" s="38" t="s">
        <v>223</v>
      </c>
      <c r="J8" s="65" t="s">
        <v>448</v>
      </c>
      <c r="K8" s="41" t="s">
        <v>154</v>
      </c>
      <c r="L8" s="41" t="s">
        <v>449</v>
      </c>
      <c r="M8" s="43" t="s">
        <v>211</v>
      </c>
      <c r="N8" s="77">
        <v>2</v>
      </c>
      <c r="O8" s="77">
        <v>2</v>
      </c>
      <c r="P8" s="77">
        <v>2</v>
      </c>
      <c r="Q8" s="77">
        <v>2</v>
      </c>
      <c r="R8" s="66">
        <f t="shared" ref="R8" si="2">ROUND(SUM(N8:Q8)/4,1)</f>
        <v>2</v>
      </c>
      <c r="S8" s="158"/>
    </row>
    <row r="9" spans="1:19" ht="36" customHeight="1">
      <c r="B9" s="144"/>
      <c r="C9" s="144"/>
      <c r="D9" s="78" t="s">
        <v>18</v>
      </c>
      <c r="E9" s="144"/>
      <c r="F9" s="44" t="s">
        <v>122</v>
      </c>
      <c r="G9" s="75" t="s">
        <v>57</v>
      </c>
      <c r="H9" s="60" t="s">
        <v>378</v>
      </c>
      <c r="I9" s="38" t="s">
        <v>221</v>
      </c>
      <c r="J9" s="65" t="s">
        <v>189</v>
      </c>
      <c r="K9" s="41" t="s">
        <v>154</v>
      </c>
      <c r="L9" s="41" t="s">
        <v>190</v>
      </c>
      <c r="M9" s="43" t="s">
        <v>211</v>
      </c>
      <c r="N9" s="77">
        <v>2</v>
      </c>
      <c r="O9" s="77">
        <v>3</v>
      </c>
      <c r="P9" s="77">
        <v>3</v>
      </c>
      <c r="Q9" s="77">
        <v>2</v>
      </c>
      <c r="R9" s="66">
        <f t="shared" ref="R9" si="3">ROUND(SUM(N9:Q9)/4,1)</f>
        <v>2.5</v>
      </c>
      <c r="S9" s="158"/>
    </row>
    <row r="10" spans="1:19">
      <c r="B10" s="144"/>
      <c r="C10" s="144"/>
      <c r="D10" s="78" t="s">
        <v>19</v>
      </c>
      <c r="E10" s="144"/>
      <c r="F10" s="44" t="s">
        <v>122</v>
      </c>
      <c r="G10" s="75" t="s">
        <v>57</v>
      </c>
      <c r="H10" s="60" t="s">
        <v>378</v>
      </c>
      <c r="I10" s="44" t="s">
        <v>59</v>
      </c>
      <c r="J10" s="60" t="s">
        <v>370</v>
      </c>
      <c r="K10" s="79"/>
      <c r="L10" s="79"/>
      <c r="M10" s="52"/>
      <c r="N10" s="44"/>
      <c r="O10" s="44"/>
      <c r="P10" s="44"/>
      <c r="Q10" s="44"/>
      <c r="R10" s="44"/>
      <c r="S10" s="158"/>
    </row>
    <row r="11" spans="1:19" ht="69.75" customHeight="1">
      <c r="B11" s="144"/>
      <c r="C11" s="145"/>
      <c r="D11" s="78" t="s">
        <v>20</v>
      </c>
      <c r="E11" s="144"/>
      <c r="F11" s="44" t="s">
        <v>122</v>
      </c>
      <c r="G11" s="75" t="s">
        <v>57</v>
      </c>
      <c r="H11" s="60" t="s">
        <v>378</v>
      </c>
      <c r="I11" s="44" t="s">
        <v>59</v>
      </c>
      <c r="J11" s="65" t="s">
        <v>187</v>
      </c>
      <c r="K11" s="41" t="s">
        <v>154</v>
      </c>
      <c r="L11" s="41" t="s">
        <v>188</v>
      </c>
      <c r="M11" s="43" t="s">
        <v>211</v>
      </c>
      <c r="N11" s="77">
        <v>2</v>
      </c>
      <c r="O11" s="77">
        <v>3</v>
      </c>
      <c r="P11" s="77">
        <v>2</v>
      </c>
      <c r="Q11" s="77">
        <v>2</v>
      </c>
      <c r="R11" s="66">
        <f t="shared" ref="R11" si="4">ROUND(SUM(N11:Q11)/4,1)</f>
        <v>2.2999999999999998</v>
      </c>
      <c r="S11" s="158"/>
    </row>
    <row r="12" spans="1:19" ht="41.4">
      <c r="B12" s="144"/>
      <c r="C12" s="168" t="s">
        <v>21</v>
      </c>
      <c r="D12" s="78" t="s">
        <v>22</v>
      </c>
      <c r="E12" s="144"/>
      <c r="F12" s="44" t="s">
        <v>122</v>
      </c>
      <c r="G12" s="75" t="s">
        <v>57</v>
      </c>
      <c r="H12" s="60" t="s">
        <v>378</v>
      </c>
      <c r="I12" s="38" t="s">
        <v>221</v>
      </c>
      <c r="J12" s="65" t="s">
        <v>153</v>
      </c>
      <c r="K12" s="41" t="s">
        <v>154</v>
      </c>
      <c r="L12" s="41" t="s">
        <v>155</v>
      </c>
      <c r="M12" s="43" t="s">
        <v>207</v>
      </c>
      <c r="N12" s="77">
        <v>3</v>
      </c>
      <c r="O12" s="77">
        <v>2</v>
      </c>
      <c r="P12" s="77">
        <v>2</v>
      </c>
      <c r="Q12" s="77">
        <v>2</v>
      </c>
      <c r="R12" s="66">
        <f t="shared" ref="R12" si="5">ROUND(SUM(N12:Q12)/4,1)</f>
        <v>2.2999999999999998</v>
      </c>
      <c r="S12" s="158"/>
    </row>
    <row r="13" spans="1:19" ht="41.4">
      <c r="B13" s="144"/>
      <c r="C13" s="169"/>
      <c r="D13" s="78" t="s">
        <v>23</v>
      </c>
      <c r="E13" s="144"/>
      <c r="F13" s="44" t="s">
        <v>122</v>
      </c>
      <c r="G13" s="75" t="s">
        <v>57</v>
      </c>
      <c r="H13" s="60" t="s">
        <v>378</v>
      </c>
      <c r="I13" s="38" t="s">
        <v>221</v>
      </c>
      <c r="J13" s="65" t="s">
        <v>156</v>
      </c>
      <c r="K13" s="41" t="s">
        <v>154</v>
      </c>
      <c r="L13" s="41" t="s">
        <v>157</v>
      </c>
      <c r="M13" s="43" t="s">
        <v>207</v>
      </c>
      <c r="N13" s="77">
        <v>3</v>
      </c>
      <c r="O13" s="77">
        <v>2</v>
      </c>
      <c r="P13" s="77">
        <v>2</v>
      </c>
      <c r="Q13" s="77">
        <v>2</v>
      </c>
      <c r="R13" s="66">
        <f t="shared" ref="R13" si="6">ROUND(SUM(N13:Q13)/4,1)</f>
        <v>2.2999999999999998</v>
      </c>
      <c r="S13" s="158"/>
    </row>
    <row r="14" spans="1:19" ht="69">
      <c r="B14" s="144"/>
      <c r="C14" s="169"/>
      <c r="D14" s="160" t="s">
        <v>24</v>
      </c>
      <c r="E14" s="144"/>
      <c r="F14" s="44" t="s">
        <v>122</v>
      </c>
      <c r="G14" s="80" t="s">
        <v>57</v>
      </c>
      <c r="H14" s="42" t="s">
        <v>534</v>
      </c>
      <c r="I14" s="43" t="s">
        <v>221</v>
      </c>
      <c r="J14" s="65" t="s">
        <v>158</v>
      </c>
      <c r="K14" s="41" t="s">
        <v>154</v>
      </c>
      <c r="L14" s="41" t="s">
        <v>159</v>
      </c>
      <c r="M14" s="43" t="s">
        <v>206</v>
      </c>
      <c r="N14" s="77">
        <v>2</v>
      </c>
      <c r="O14" s="77">
        <v>1</v>
      </c>
      <c r="P14" s="77">
        <v>2</v>
      </c>
      <c r="Q14" s="77">
        <v>2</v>
      </c>
      <c r="R14" s="66">
        <f t="shared" ref="R14:R15" si="7">ROUND(SUM(N14:Q14)/4,1)</f>
        <v>1.8</v>
      </c>
      <c r="S14" s="158"/>
    </row>
    <row r="15" spans="1:19" ht="55.2">
      <c r="B15" s="144"/>
      <c r="C15" s="169"/>
      <c r="D15" s="161"/>
      <c r="E15" s="144"/>
      <c r="F15" s="44" t="s">
        <v>122</v>
      </c>
      <c r="G15" s="80" t="s">
        <v>57</v>
      </c>
      <c r="H15" s="80" t="s">
        <v>378</v>
      </c>
      <c r="I15" s="43" t="s">
        <v>221</v>
      </c>
      <c r="J15" s="65" t="s">
        <v>160</v>
      </c>
      <c r="K15" s="41" t="s">
        <v>154</v>
      </c>
      <c r="L15" s="41" t="s">
        <v>162</v>
      </c>
      <c r="M15" s="38" t="s">
        <v>208</v>
      </c>
      <c r="N15" s="77">
        <v>1</v>
      </c>
      <c r="O15" s="77">
        <v>2</v>
      </c>
      <c r="P15" s="77">
        <v>2</v>
      </c>
      <c r="Q15" s="77">
        <v>2</v>
      </c>
      <c r="R15" s="66">
        <f t="shared" si="7"/>
        <v>1.8</v>
      </c>
      <c r="S15" s="158"/>
    </row>
    <row r="16" spans="1:19" ht="82.8">
      <c r="B16" s="144"/>
      <c r="C16" s="169"/>
      <c r="D16" s="162" t="s">
        <v>474</v>
      </c>
      <c r="E16" s="144"/>
      <c r="F16" s="44" t="s">
        <v>122</v>
      </c>
      <c r="G16" s="59" t="s">
        <v>57</v>
      </c>
      <c r="H16" s="42" t="s">
        <v>535</v>
      </c>
      <c r="I16" s="38" t="s">
        <v>222</v>
      </c>
      <c r="J16" s="65" t="s">
        <v>163</v>
      </c>
      <c r="K16" s="41" t="s">
        <v>154</v>
      </c>
      <c r="L16" s="41" t="s">
        <v>164</v>
      </c>
      <c r="M16" s="43" t="s">
        <v>209</v>
      </c>
      <c r="N16" s="77">
        <v>1</v>
      </c>
      <c r="O16" s="77">
        <v>1</v>
      </c>
      <c r="P16" s="77">
        <v>3</v>
      </c>
      <c r="Q16" s="77">
        <v>2</v>
      </c>
      <c r="R16" s="66">
        <f t="shared" ref="R16:R20" si="8">ROUND(SUM(N16:Q16)/4,1)</f>
        <v>1.8</v>
      </c>
      <c r="S16" s="158"/>
    </row>
    <row r="17" spans="2:19" ht="69">
      <c r="B17" s="144"/>
      <c r="C17" s="169"/>
      <c r="D17" s="163"/>
      <c r="E17" s="144"/>
      <c r="F17" s="44" t="s">
        <v>122</v>
      </c>
      <c r="G17" s="59" t="s">
        <v>57</v>
      </c>
      <c r="H17" s="42" t="s">
        <v>536</v>
      </c>
      <c r="I17" s="38" t="s">
        <v>222</v>
      </c>
      <c r="J17" s="65" t="s">
        <v>165</v>
      </c>
      <c r="K17" s="41" t="s">
        <v>154</v>
      </c>
      <c r="L17" s="41" t="s">
        <v>166</v>
      </c>
      <c r="M17" s="38" t="s">
        <v>208</v>
      </c>
      <c r="N17" s="77">
        <v>1</v>
      </c>
      <c r="O17" s="77">
        <v>1</v>
      </c>
      <c r="P17" s="77">
        <v>2</v>
      </c>
      <c r="Q17" s="77">
        <v>2</v>
      </c>
      <c r="R17" s="66">
        <f t="shared" si="8"/>
        <v>1.5</v>
      </c>
      <c r="S17" s="158"/>
    </row>
    <row r="18" spans="2:19" ht="41.4">
      <c r="B18" s="144"/>
      <c r="C18" s="169"/>
      <c r="D18" s="164"/>
      <c r="E18" s="144"/>
      <c r="F18" s="44" t="s">
        <v>122</v>
      </c>
      <c r="G18" s="59" t="s">
        <v>57</v>
      </c>
      <c r="H18" s="53" t="s">
        <v>378</v>
      </c>
      <c r="I18" s="38" t="s">
        <v>222</v>
      </c>
      <c r="J18" s="65" t="s">
        <v>167</v>
      </c>
      <c r="K18" s="41" t="s">
        <v>154</v>
      </c>
      <c r="L18" s="41" t="s">
        <v>168</v>
      </c>
      <c r="M18" s="38" t="s">
        <v>208</v>
      </c>
      <c r="N18" s="77">
        <v>2</v>
      </c>
      <c r="O18" s="77">
        <v>2</v>
      </c>
      <c r="P18" s="77">
        <v>3</v>
      </c>
      <c r="Q18" s="77">
        <v>2</v>
      </c>
      <c r="R18" s="66">
        <f t="shared" si="8"/>
        <v>2.2999999999999998</v>
      </c>
      <c r="S18" s="158"/>
    </row>
    <row r="19" spans="2:19" ht="69">
      <c r="B19" s="144"/>
      <c r="C19" s="169"/>
      <c r="D19" s="51" t="s">
        <v>475</v>
      </c>
      <c r="E19" s="144"/>
      <c r="F19" s="44" t="s">
        <v>122</v>
      </c>
      <c r="G19" s="59" t="s">
        <v>57</v>
      </c>
      <c r="H19" s="42" t="s">
        <v>536</v>
      </c>
      <c r="I19" s="38" t="s">
        <v>222</v>
      </c>
      <c r="J19" s="81" t="s">
        <v>472</v>
      </c>
      <c r="K19" s="41" t="s">
        <v>154</v>
      </c>
      <c r="L19" s="41" t="s">
        <v>470</v>
      </c>
      <c r="M19" s="38" t="s">
        <v>208</v>
      </c>
      <c r="N19" s="82">
        <v>2</v>
      </c>
      <c r="O19" s="82">
        <v>2</v>
      </c>
      <c r="P19" s="82">
        <v>2</v>
      </c>
      <c r="Q19" s="82">
        <v>2</v>
      </c>
      <c r="R19" s="83">
        <f t="shared" si="8"/>
        <v>2</v>
      </c>
      <c r="S19" s="158"/>
    </row>
    <row r="20" spans="2:19" ht="41.4">
      <c r="B20" s="144"/>
      <c r="C20" s="169"/>
      <c r="D20" s="74"/>
      <c r="E20" s="144"/>
      <c r="F20" s="44" t="s">
        <v>122</v>
      </c>
      <c r="G20" s="59" t="s">
        <v>57</v>
      </c>
      <c r="H20" s="53" t="s">
        <v>378</v>
      </c>
      <c r="I20" s="38" t="s">
        <v>222</v>
      </c>
      <c r="J20" s="81" t="s">
        <v>473</v>
      </c>
      <c r="K20" s="41" t="s">
        <v>154</v>
      </c>
      <c r="L20" s="41" t="s">
        <v>471</v>
      </c>
      <c r="M20" s="38" t="s">
        <v>208</v>
      </c>
      <c r="N20" s="82">
        <v>2</v>
      </c>
      <c r="O20" s="82">
        <v>2</v>
      </c>
      <c r="P20" s="82">
        <v>3</v>
      </c>
      <c r="Q20" s="82">
        <v>2</v>
      </c>
      <c r="R20" s="83">
        <f t="shared" si="8"/>
        <v>2.2999999999999998</v>
      </c>
      <c r="S20" s="158"/>
    </row>
    <row r="21" spans="2:19" ht="82.8">
      <c r="B21" s="144"/>
      <c r="C21" s="84"/>
      <c r="D21" s="162" t="s">
        <v>501</v>
      </c>
      <c r="E21" s="144"/>
      <c r="F21" s="44" t="s">
        <v>122</v>
      </c>
      <c r="G21" s="59" t="s">
        <v>57</v>
      </c>
      <c r="H21" s="42" t="s">
        <v>535</v>
      </c>
      <c r="I21" s="38" t="s">
        <v>221</v>
      </c>
      <c r="J21" s="65" t="s">
        <v>163</v>
      </c>
      <c r="K21" s="41" t="s">
        <v>154</v>
      </c>
      <c r="L21" s="41" t="s">
        <v>164</v>
      </c>
      <c r="M21" s="43" t="s">
        <v>209</v>
      </c>
      <c r="N21" s="77">
        <v>1</v>
      </c>
      <c r="O21" s="77">
        <v>1</v>
      </c>
      <c r="P21" s="77">
        <v>3</v>
      </c>
      <c r="Q21" s="77">
        <v>2</v>
      </c>
      <c r="R21" s="66">
        <f t="shared" ref="R21:R23" si="9">ROUND(SUM(N21:Q21)/4,1)</f>
        <v>1.8</v>
      </c>
      <c r="S21" s="158"/>
    </row>
    <row r="22" spans="2:19" ht="69">
      <c r="B22" s="144"/>
      <c r="C22" s="84"/>
      <c r="D22" s="163"/>
      <c r="E22" s="144"/>
      <c r="F22" s="44" t="s">
        <v>122</v>
      </c>
      <c r="G22" s="59" t="s">
        <v>57</v>
      </c>
      <c r="H22" s="42" t="s">
        <v>536</v>
      </c>
      <c r="I22" s="38" t="s">
        <v>221</v>
      </c>
      <c r="J22" s="65" t="s">
        <v>165</v>
      </c>
      <c r="K22" s="41" t="s">
        <v>154</v>
      </c>
      <c r="L22" s="41" t="s">
        <v>166</v>
      </c>
      <c r="M22" s="38" t="s">
        <v>208</v>
      </c>
      <c r="N22" s="77">
        <v>1</v>
      </c>
      <c r="O22" s="77">
        <v>1</v>
      </c>
      <c r="P22" s="77">
        <v>2</v>
      </c>
      <c r="Q22" s="77">
        <v>2</v>
      </c>
      <c r="R22" s="66">
        <f t="shared" si="9"/>
        <v>1.5</v>
      </c>
      <c r="S22" s="158"/>
    </row>
    <row r="23" spans="2:19" ht="41.4">
      <c r="B23" s="144"/>
      <c r="C23" s="85"/>
      <c r="D23" s="164"/>
      <c r="E23" s="144"/>
      <c r="F23" s="44" t="s">
        <v>122</v>
      </c>
      <c r="G23" s="59" t="s">
        <v>57</v>
      </c>
      <c r="H23" s="53" t="s">
        <v>378</v>
      </c>
      <c r="I23" s="38" t="s">
        <v>221</v>
      </c>
      <c r="J23" s="65" t="s">
        <v>167</v>
      </c>
      <c r="K23" s="41" t="s">
        <v>154</v>
      </c>
      <c r="L23" s="41" t="s">
        <v>168</v>
      </c>
      <c r="M23" s="38" t="s">
        <v>208</v>
      </c>
      <c r="N23" s="77">
        <v>2</v>
      </c>
      <c r="O23" s="77">
        <v>2</v>
      </c>
      <c r="P23" s="77">
        <v>3</v>
      </c>
      <c r="Q23" s="77">
        <v>2</v>
      </c>
      <c r="R23" s="66">
        <f t="shared" si="9"/>
        <v>2.2999999999999998</v>
      </c>
      <c r="S23" s="158"/>
    </row>
    <row r="24" spans="2:19" ht="69">
      <c r="B24" s="144"/>
      <c r="C24" s="168" t="s">
        <v>26</v>
      </c>
      <c r="D24" s="78" t="s">
        <v>27</v>
      </c>
      <c r="E24" s="144"/>
      <c r="F24" s="44" t="s">
        <v>122</v>
      </c>
      <c r="G24" s="75" t="s">
        <v>57</v>
      </c>
      <c r="H24" s="60" t="s">
        <v>378</v>
      </c>
      <c r="I24" s="38" t="s">
        <v>221</v>
      </c>
      <c r="J24" s="65" t="s">
        <v>183</v>
      </c>
      <c r="K24" s="41" t="s">
        <v>154</v>
      </c>
      <c r="L24" s="41" t="s">
        <v>184</v>
      </c>
      <c r="M24" s="43" t="s">
        <v>210</v>
      </c>
      <c r="N24" s="77">
        <v>2</v>
      </c>
      <c r="O24" s="77">
        <v>3</v>
      </c>
      <c r="P24" s="77">
        <v>3</v>
      </c>
      <c r="Q24" s="77">
        <v>2</v>
      </c>
      <c r="R24" s="66">
        <f t="shared" ref="R24" si="10">ROUND(SUM(N24:Q24)/4,1)</f>
        <v>2.5</v>
      </c>
      <c r="S24" s="158"/>
    </row>
    <row r="25" spans="2:19" ht="69">
      <c r="B25" s="144"/>
      <c r="C25" s="169"/>
      <c r="D25" s="78" t="s">
        <v>28</v>
      </c>
      <c r="E25" s="144"/>
      <c r="F25" s="44" t="s">
        <v>122</v>
      </c>
      <c r="G25" s="75" t="s">
        <v>57</v>
      </c>
      <c r="H25" s="60" t="s">
        <v>378</v>
      </c>
      <c r="I25" s="38" t="s">
        <v>221</v>
      </c>
      <c r="J25" s="65" t="s">
        <v>169</v>
      </c>
      <c r="K25" s="41" t="s">
        <v>154</v>
      </c>
      <c r="L25" s="41" t="s">
        <v>170</v>
      </c>
      <c r="M25" s="43" t="s">
        <v>208</v>
      </c>
      <c r="N25" s="77">
        <v>2</v>
      </c>
      <c r="O25" s="77">
        <v>1</v>
      </c>
      <c r="P25" s="77">
        <v>1</v>
      </c>
      <c r="Q25" s="77">
        <v>2</v>
      </c>
      <c r="R25" s="66">
        <f t="shared" ref="R25" si="11">ROUND(SUM(N25:Q25)/4,1)</f>
        <v>1.5</v>
      </c>
      <c r="S25" s="158"/>
    </row>
    <row r="26" spans="2:19" ht="55.2">
      <c r="B26" s="144"/>
      <c r="C26" s="169"/>
      <c r="D26" s="78" t="s">
        <v>29</v>
      </c>
      <c r="E26" s="144"/>
      <c r="F26" s="44" t="s">
        <v>122</v>
      </c>
      <c r="G26" s="75" t="s">
        <v>57</v>
      </c>
      <c r="H26" s="60" t="s">
        <v>378</v>
      </c>
      <c r="I26" s="38" t="s">
        <v>221</v>
      </c>
      <c r="J26" s="65" t="s">
        <v>171</v>
      </c>
      <c r="K26" s="41" t="s">
        <v>154</v>
      </c>
      <c r="L26" s="41" t="s">
        <v>172</v>
      </c>
      <c r="M26" s="43" t="s">
        <v>208</v>
      </c>
      <c r="N26" s="77">
        <v>1</v>
      </c>
      <c r="O26" s="77">
        <v>1</v>
      </c>
      <c r="P26" s="77">
        <v>1</v>
      </c>
      <c r="Q26" s="77">
        <v>2</v>
      </c>
      <c r="R26" s="66">
        <f t="shared" ref="R26" si="12">ROUND(SUM(N26:Q26)/4,1)</f>
        <v>1.3</v>
      </c>
      <c r="S26" s="158"/>
    </row>
    <row r="27" spans="2:19" ht="55.2">
      <c r="B27" s="144"/>
      <c r="C27" s="169"/>
      <c r="D27" s="78" t="s">
        <v>30</v>
      </c>
      <c r="E27" s="144"/>
      <c r="F27" s="44" t="s">
        <v>122</v>
      </c>
      <c r="G27" s="59" t="s">
        <v>57</v>
      </c>
      <c r="H27" s="53" t="s">
        <v>378</v>
      </c>
      <c r="I27" s="38" t="s">
        <v>221</v>
      </c>
      <c r="J27" s="65" t="s">
        <v>173</v>
      </c>
      <c r="K27" s="41" t="s">
        <v>154</v>
      </c>
      <c r="L27" s="41" t="s">
        <v>174</v>
      </c>
      <c r="M27" s="43" t="s">
        <v>208</v>
      </c>
      <c r="N27" s="77">
        <v>1</v>
      </c>
      <c r="O27" s="77">
        <v>1</v>
      </c>
      <c r="P27" s="77">
        <v>1</v>
      </c>
      <c r="Q27" s="77">
        <v>2</v>
      </c>
      <c r="R27" s="66">
        <f t="shared" ref="R27" si="13">ROUND(SUM(N27:Q27)/4,1)</f>
        <v>1.3</v>
      </c>
      <c r="S27" s="158"/>
    </row>
    <row r="28" spans="2:19" ht="69">
      <c r="B28" s="144"/>
      <c r="C28" s="169"/>
      <c r="D28" s="78" t="s">
        <v>31</v>
      </c>
      <c r="E28" s="144"/>
      <c r="F28" s="44" t="s">
        <v>122</v>
      </c>
      <c r="G28" s="75" t="s">
        <v>57</v>
      </c>
      <c r="H28" s="60" t="s">
        <v>378</v>
      </c>
      <c r="I28" s="38" t="s">
        <v>221</v>
      </c>
      <c r="J28" s="65" t="s">
        <v>175</v>
      </c>
      <c r="K28" s="41" t="s">
        <v>154</v>
      </c>
      <c r="L28" s="41" t="s">
        <v>176</v>
      </c>
      <c r="M28" s="43" t="s">
        <v>210</v>
      </c>
      <c r="N28" s="77">
        <v>2</v>
      </c>
      <c r="O28" s="77">
        <v>3</v>
      </c>
      <c r="P28" s="77">
        <v>3</v>
      </c>
      <c r="Q28" s="77">
        <v>2</v>
      </c>
      <c r="R28" s="66">
        <f t="shared" ref="R28" si="14">ROUND(SUM(N28:Q28)/4,1)</f>
        <v>2.5</v>
      </c>
      <c r="S28" s="158"/>
    </row>
    <row r="29" spans="2:19" ht="55.2">
      <c r="B29" s="144"/>
      <c r="C29" s="169"/>
      <c r="D29" s="78" t="s">
        <v>32</v>
      </c>
      <c r="E29" s="144"/>
      <c r="F29" s="44" t="s">
        <v>122</v>
      </c>
      <c r="G29" s="75" t="s">
        <v>57</v>
      </c>
      <c r="H29" s="60" t="s">
        <v>378</v>
      </c>
      <c r="I29" s="38" t="s">
        <v>221</v>
      </c>
      <c r="J29" s="65" t="s">
        <v>177</v>
      </c>
      <c r="K29" s="41" t="s">
        <v>154</v>
      </c>
      <c r="L29" s="41" t="s">
        <v>178</v>
      </c>
      <c r="M29" s="43" t="s">
        <v>210</v>
      </c>
      <c r="N29" s="77">
        <v>2</v>
      </c>
      <c r="O29" s="77">
        <v>3</v>
      </c>
      <c r="P29" s="77">
        <v>3</v>
      </c>
      <c r="Q29" s="77">
        <v>2</v>
      </c>
      <c r="R29" s="66">
        <f t="shared" ref="R29" si="15">ROUND(SUM(N29:Q29)/4,1)</f>
        <v>2.5</v>
      </c>
      <c r="S29" s="158"/>
    </row>
    <row r="30" spans="2:19" ht="55.2">
      <c r="B30" s="144"/>
      <c r="C30" s="169"/>
      <c r="D30" s="78" t="s">
        <v>33</v>
      </c>
      <c r="E30" s="144"/>
      <c r="F30" s="44" t="s">
        <v>122</v>
      </c>
      <c r="G30" s="75" t="s">
        <v>57</v>
      </c>
      <c r="H30" s="60" t="s">
        <v>378</v>
      </c>
      <c r="I30" s="38" t="s">
        <v>221</v>
      </c>
      <c r="J30" s="65" t="s">
        <v>179</v>
      </c>
      <c r="K30" s="41" t="s">
        <v>154</v>
      </c>
      <c r="L30" s="41" t="s">
        <v>180</v>
      </c>
      <c r="M30" s="43" t="s">
        <v>208</v>
      </c>
      <c r="N30" s="77">
        <v>1</v>
      </c>
      <c r="O30" s="77">
        <v>1</v>
      </c>
      <c r="P30" s="77">
        <v>1</v>
      </c>
      <c r="Q30" s="77">
        <v>2</v>
      </c>
      <c r="R30" s="66">
        <f t="shared" ref="R30" si="16">ROUND(SUM(N30:Q30)/4,1)</f>
        <v>1.3</v>
      </c>
      <c r="S30" s="158"/>
    </row>
    <row r="31" spans="2:19" ht="69">
      <c r="B31" s="144"/>
      <c r="C31" s="169"/>
      <c r="D31" s="78" t="s">
        <v>34</v>
      </c>
      <c r="E31" s="144"/>
      <c r="F31" s="44" t="s">
        <v>122</v>
      </c>
      <c r="G31" s="75" t="s">
        <v>57</v>
      </c>
      <c r="H31" s="60" t="s">
        <v>378</v>
      </c>
      <c r="I31" s="38" t="s">
        <v>223</v>
      </c>
      <c r="J31" s="65" t="s">
        <v>181</v>
      </c>
      <c r="K31" s="41" t="s">
        <v>154</v>
      </c>
      <c r="L31" s="41" t="s">
        <v>182</v>
      </c>
      <c r="M31" s="43" t="s">
        <v>210</v>
      </c>
      <c r="N31" s="77">
        <v>2</v>
      </c>
      <c r="O31" s="77">
        <v>3</v>
      </c>
      <c r="P31" s="77">
        <v>3</v>
      </c>
      <c r="Q31" s="77">
        <v>2</v>
      </c>
      <c r="R31" s="66">
        <f t="shared" ref="R31" si="17">ROUND(SUM(N31:Q31)/4,1)</f>
        <v>2.5</v>
      </c>
      <c r="S31" s="158"/>
    </row>
    <row r="32" spans="2:19" ht="69">
      <c r="B32" s="144"/>
      <c r="C32" s="170"/>
      <c r="D32" s="78" t="s">
        <v>35</v>
      </c>
      <c r="E32" s="144"/>
      <c r="F32" s="44" t="s">
        <v>122</v>
      </c>
      <c r="G32" s="75" t="s">
        <v>57</v>
      </c>
      <c r="H32" s="60" t="s">
        <v>378</v>
      </c>
      <c r="I32" s="38" t="s">
        <v>221</v>
      </c>
      <c r="J32" s="65" t="s">
        <v>183</v>
      </c>
      <c r="K32" s="41" t="s">
        <v>154</v>
      </c>
      <c r="L32" s="41" t="s">
        <v>184</v>
      </c>
      <c r="M32" s="43" t="s">
        <v>210</v>
      </c>
      <c r="N32" s="77">
        <v>2</v>
      </c>
      <c r="O32" s="77">
        <v>3</v>
      </c>
      <c r="P32" s="77">
        <v>3</v>
      </c>
      <c r="Q32" s="77">
        <v>2</v>
      </c>
      <c r="R32" s="66">
        <f t="shared" ref="R32" si="18">ROUND(SUM(N32:Q32)/4,1)</f>
        <v>2.5</v>
      </c>
      <c r="S32" s="158"/>
    </row>
    <row r="33" spans="2:21" ht="27.6">
      <c r="B33" s="144"/>
      <c r="C33" s="86" t="s">
        <v>36</v>
      </c>
      <c r="D33" s="78" t="s">
        <v>37</v>
      </c>
      <c r="E33" s="144"/>
      <c r="F33" s="44" t="s">
        <v>122</v>
      </c>
      <c r="G33" s="59" t="s">
        <v>57</v>
      </c>
      <c r="H33" s="53" t="s">
        <v>378</v>
      </c>
      <c r="I33" s="38" t="s">
        <v>221</v>
      </c>
      <c r="J33" s="65" t="s">
        <v>191</v>
      </c>
      <c r="K33" s="41" t="s">
        <v>192</v>
      </c>
      <c r="L33" s="41" t="s">
        <v>193</v>
      </c>
      <c r="M33" s="43" t="s">
        <v>206</v>
      </c>
      <c r="N33" s="38">
        <v>2.2650000000000001</v>
      </c>
      <c r="O33" s="38">
        <v>2.0699999999999998</v>
      </c>
      <c r="P33" s="38">
        <v>2.06</v>
      </c>
      <c r="Q33" s="38">
        <v>2.06</v>
      </c>
      <c r="R33" s="66">
        <f t="shared" ref="R33" si="19">ROUND(SUM(N33:Q33)/4,1)</f>
        <v>2.1</v>
      </c>
      <c r="S33" s="158"/>
    </row>
    <row r="34" spans="2:21" ht="55.2">
      <c r="B34" s="144"/>
      <c r="C34" s="143" t="s">
        <v>39</v>
      </c>
      <c r="D34" s="78" t="s">
        <v>40</v>
      </c>
      <c r="E34" s="144"/>
      <c r="F34" s="44" t="s">
        <v>122</v>
      </c>
      <c r="G34" s="44" t="s">
        <v>57</v>
      </c>
      <c r="H34" s="60" t="s">
        <v>378</v>
      </c>
      <c r="I34" s="38" t="s">
        <v>221</v>
      </c>
      <c r="J34" s="65" t="s">
        <v>194</v>
      </c>
      <c r="K34" s="41" t="s">
        <v>154</v>
      </c>
      <c r="L34" s="41" t="s">
        <v>195</v>
      </c>
      <c r="M34" s="43" t="s">
        <v>208</v>
      </c>
      <c r="N34" s="77">
        <v>1</v>
      </c>
      <c r="O34" s="77">
        <v>1</v>
      </c>
      <c r="P34" s="77">
        <v>1</v>
      </c>
      <c r="Q34" s="77">
        <v>2</v>
      </c>
      <c r="R34" s="66">
        <f t="shared" ref="R34" si="20">ROUND(SUM(N34:Q34)/4,1)</f>
        <v>1.3</v>
      </c>
      <c r="S34" s="158"/>
    </row>
    <row r="35" spans="2:21" ht="27.6">
      <c r="B35" s="144"/>
      <c r="C35" s="144"/>
      <c r="D35" s="78" t="s">
        <v>41</v>
      </c>
      <c r="E35" s="144"/>
      <c r="F35" s="44" t="s">
        <v>122</v>
      </c>
      <c r="G35" s="43" t="s">
        <v>58</v>
      </c>
      <c r="H35" s="53" t="s">
        <v>378</v>
      </c>
      <c r="I35" s="38" t="s">
        <v>374</v>
      </c>
      <c r="J35" s="65" t="s">
        <v>200</v>
      </c>
      <c r="K35" s="41" t="s">
        <v>192</v>
      </c>
      <c r="L35" s="41" t="s">
        <v>201</v>
      </c>
      <c r="M35" s="43" t="s">
        <v>206</v>
      </c>
      <c r="N35" s="38">
        <v>2.0099999999999998</v>
      </c>
      <c r="O35" s="38">
        <v>2.0099999999999998</v>
      </c>
      <c r="P35" s="38">
        <v>2.0099999999999998</v>
      </c>
      <c r="Q35" s="38">
        <v>2.0099999999999998</v>
      </c>
      <c r="R35" s="66">
        <f>ROUND(SUM(N35:Q35)/4,1)</f>
        <v>2</v>
      </c>
      <c r="S35" s="158"/>
    </row>
    <row r="36" spans="2:21" ht="27.6">
      <c r="B36" s="144"/>
      <c r="C36" s="145"/>
      <c r="D36" s="78" t="s">
        <v>42</v>
      </c>
      <c r="E36" s="144"/>
      <c r="F36" s="44" t="s">
        <v>122</v>
      </c>
      <c r="G36" s="59" t="s">
        <v>57</v>
      </c>
      <c r="H36" s="53" t="s">
        <v>378</v>
      </c>
      <c r="I36" s="38" t="s">
        <v>223</v>
      </c>
      <c r="J36" s="65" t="s">
        <v>202</v>
      </c>
      <c r="K36" s="41" t="s">
        <v>192</v>
      </c>
      <c r="L36" s="41" t="s">
        <v>203</v>
      </c>
      <c r="M36" s="43" t="s">
        <v>206</v>
      </c>
      <c r="N36" s="38">
        <v>2.5750000000000002</v>
      </c>
      <c r="O36" s="38">
        <v>2.0099999999999998</v>
      </c>
      <c r="P36" s="38">
        <v>2.0099999999999998</v>
      </c>
      <c r="Q36" s="38">
        <v>2.0099999999999998</v>
      </c>
      <c r="R36" s="66">
        <f>ROUND(SUM(N36:Q36)/4,1)</f>
        <v>2.2000000000000002</v>
      </c>
      <c r="S36" s="158"/>
    </row>
    <row r="37" spans="2:21" ht="69">
      <c r="B37" s="144"/>
      <c r="C37" s="143" t="s">
        <v>26</v>
      </c>
      <c r="D37" s="78" t="s">
        <v>43</v>
      </c>
      <c r="E37" s="144"/>
      <c r="F37" s="44" t="s">
        <v>122</v>
      </c>
      <c r="G37" s="75" t="s">
        <v>57</v>
      </c>
      <c r="H37" s="60" t="s">
        <v>378</v>
      </c>
      <c r="I37" s="38" t="s">
        <v>221</v>
      </c>
      <c r="J37" s="65" t="s">
        <v>196</v>
      </c>
      <c r="K37" s="41" t="s">
        <v>154</v>
      </c>
      <c r="L37" s="41" t="s">
        <v>197</v>
      </c>
      <c r="M37" s="43" t="s">
        <v>208</v>
      </c>
      <c r="N37" s="77">
        <v>2</v>
      </c>
      <c r="O37" s="77">
        <v>2</v>
      </c>
      <c r="P37" s="77">
        <v>2</v>
      </c>
      <c r="Q37" s="77">
        <v>2</v>
      </c>
      <c r="R37" s="66">
        <f t="shared" ref="R37" si="21">ROUND(SUM(N37:Q37)/4,1)</f>
        <v>2</v>
      </c>
      <c r="S37" s="158"/>
    </row>
    <row r="38" spans="2:21" ht="69">
      <c r="B38" s="145"/>
      <c r="C38" s="145"/>
      <c r="D38" s="87" t="s">
        <v>44</v>
      </c>
      <c r="E38" s="145"/>
      <c r="F38" s="44" t="s">
        <v>122</v>
      </c>
      <c r="G38" s="75" t="s">
        <v>57</v>
      </c>
      <c r="H38" s="60" t="s">
        <v>378</v>
      </c>
      <c r="I38" s="38" t="s">
        <v>223</v>
      </c>
      <c r="J38" s="65" t="s">
        <v>198</v>
      </c>
      <c r="K38" s="41" t="s">
        <v>154</v>
      </c>
      <c r="L38" s="41" t="s">
        <v>199</v>
      </c>
      <c r="M38" s="38" t="s">
        <v>208</v>
      </c>
      <c r="N38" s="77">
        <v>2</v>
      </c>
      <c r="O38" s="77">
        <v>2</v>
      </c>
      <c r="P38" s="77">
        <v>2</v>
      </c>
      <c r="Q38" s="77">
        <v>2</v>
      </c>
      <c r="R38" s="66">
        <f t="shared" ref="R38" si="22">ROUND(SUM(N38:Q38)/4,1)</f>
        <v>2</v>
      </c>
      <c r="S38" s="159"/>
    </row>
    <row r="40" spans="2:21">
      <c r="B40" s="30" t="s">
        <v>48</v>
      </c>
    </row>
    <row r="41" spans="2:21" ht="15" customHeight="1">
      <c r="B41" s="154" t="s">
        <v>45</v>
      </c>
      <c r="C41" s="155"/>
      <c r="D41" s="155"/>
      <c r="E41" s="156"/>
      <c r="F41" s="146" t="s">
        <v>0</v>
      </c>
      <c r="G41" s="147"/>
      <c r="H41" s="147"/>
      <c r="I41" s="148"/>
      <c r="J41" s="146" t="s">
        <v>499</v>
      </c>
      <c r="K41" s="147"/>
      <c r="L41" s="147"/>
      <c r="M41" s="147"/>
      <c r="N41" s="147"/>
      <c r="O41" s="147"/>
      <c r="P41" s="147"/>
      <c r="Q41" s="147"/>
      <c r="R41" s="148"/>
      <c r="S41" s="149" t="s">
        <v>62</v>
      </c>
    </row>
    <row r="42" spans="2:21" ht="43.2">
      <c r="B42" s="149" t="s">
        <v>120</v>
      </c>
      <c r="C42" s="149"/>
      <c r="D42" s="44" t="s">
        <v>128</v>
      </c>
      <c r="E42" s="38" t="s">
        <v>145</v>
      </c>
      <c r="F42" s="38" t="s">
        <v>123</v>
      </c>
      <c r="G42" s="57" t="s">
        <v>1</v>
      </c>
      <c r="H42" s="58" t="s">
        <v>10</v>
      </c>
      <c r="I42" s="40" t="s">
        <v>11</v>
      </c>
      <c r="J42" s="58" t="s">
        <v>2</v>
      </c>
      <c r="K42" s="57" t="s">
        <v>3</v>
      </c>
      <c r="L42" s="57" t="s">
        <v>4</v>
      </c>
      <c r="M42" s="38" t="s">
        <v>119</v>
      </c>
      <c r="N42" s="40" t="s">
        <v>5</v>
      </c>
      <c r="O42" s="40" t="s">
        <v>6</v>
      </c>
      <c r="P42" s="40" t="s">
        <v>7</v>
      </c>
      <c r="Q42" s="40" t="s">
        <v>8</v>
      </c>
      <c r="R42" s="40" t="s">
        <v>9</v>
      </c>
      <c r="S42" s="167"/>
    </row>
    <row r="43" spans="2:21" ht="234.75" customHeight="1">
      <c r="B43" s="143" t="s">
        <v>52</v>
      </c>
      <c r="C43" s="143" t="s">
        <v>133</v>
      </c>
      <c r="D43" s="64" t="s">
        <v>130</v>
      </c>
      <c r="E43" s="153" t="s">
        <v>348</v>
      </c>
      <c r="F43" s="44" t="s">
        <v>496</v>
      </c>
      <c r="G43" s="65" t="s">
        <v>63</v>
      </c>
      <c r="H43" s="60" t="s">
        <v>378</v>
      </c>
      <c r="I43" s="44" t="s">
        <v>59</v>
      </c>
      <c r="J43" s="65" t="s">
        <v>401</v>
      </c>
      <c r="K43" s="38" t="s">
        <v>154</v>
      </c>
      <c r="L43" s="65" t="s">
        <v>400</v>
      </c>
      <c r="M43" s="38" t="s">
        <v>206</v>
      </c>
      <c r="N43" s="38">
        <v>1</v>
      </c>
      <c r="O43" s="38">
        <v>1</v>
      </c>
      <c r="P43" s="38">
        <v>1</v>
      </c>
      <c r="Q43" s="38">
        <v>2</v>
      </c>
      <c r="R43" s="88">
        <f>AVERAGE(N43:Q43)</f>
        <v>1.25</v>
      </c>
      <c r="S43" s="157" t="s">
        <v>364</v>
      </c>
      <c r="U43" s="89"/>
    </row>
    <row r="44" spans="2:21" ht="96.6">
      <c r="B44" s="144"/>
      <c r="C44" s="144"/>
      <c r="D44" s="64" t="s">
        <v>131</v>
      </c>
      <c r="E44" s="153"/>
      <c r="F44" s="44" t="s">
        <v>496</v>
      </c>
      <c r="G44" s="65" t="s">
        <v>63</v>
      </c>
      <c r="H44" s="60" t="s">
        <v>378</v>
      </c>
      <c r="I44" s="44" t="s">
        <v>59</v>
      </c>
      <c r="J44" s="65" t="s">
        <v>356</v>
      </c>
      <c r="K44" s="41" t="s">
        <v>154</v>
      </c>
      <c r="L44" s="65" t="s">
        <v>358</v>
      </c>
      <c r="M44" s="38" t="s">
        <v>363</v>
      </c>
      <c r="N44" s="38">
        <v>1</v>
      </c>
      <c r="O44" s="38">
        <v>1</v>
      </c>
      <c r="P44" s="38">
        <v>1</v>
      </c>
      <c r="Q44" s="38">
        <v>2</v>
      </c>
      <c r="R44" s="88">
        <v>1.3</v>
      </c>
      <c r="S44" s="158"/>
      <c r="U44" s="89"/>
    </row>
    <row r="45" spans="2:21" ht="69">
      <c r="B45" s="144"/>
      <c r="C45" s="145"/>
      <c r="D45" s="64" t="s">
        <v>132</v>
      </c>
      <c r="E45" s="153"/>
      <c r="F45" s="44" t="s">
        <v>496</v>
      </c>
      <c r="G45" s="65" t="s">
        <v>63</v>
      </c>
      <c r="H45" s="60" t="s">
        <v>378</v>
      </c>
      <c r="I45" s="44" t="s">
        <v>59</v>
      </c>
      <c r="J45" s="65" t="s">
        <v>359</v>
      </c>
      <c r="K45" s="41" t="s">
        <v>154</v>
      </c>
      <c r="L45" s="65" t="s">
        <v>360</v>
      </c>
      <c r="M45" s="38" t="s">
        <v>363</v>
      </c>
      <c r="N45" s="38">
        <v>1</v>
      </c>
      <c r="O45" s="38">
        <v>1</v>
      </c>
      <c r="P45" s="38">
        <v>1</v>
      </c>
      <c r="Q45" s="38">
        <v>2</v>
      </c>
      <c r="R45" s="88">
        <v>1.3</v>
      </c>
      <c r="S45" s="158"/>
      <c r="U45" s="89"/>
    </row>
    <row r="46" spans="2:21" ht="71.25" customHeight="1">
      <c r="B46" s="144"/>
      <c r="C46" s="143" t="s">
        <v>134</v>
      </c>
      <c r="D46" s="64" t="s">
        <v>130</v>
      </c>
      <c r="E46" s="153"/>
      <c r="F46" s="44" t="s">
        <v>496</v>
      </c>
      <c r="G46" s="65" t="s">
        <v>63</v>
      </c>
      <c r="H46" s="60" t="s">
        <v>378</v>
      </c>
      <c r="I46" s="44" t="s">
        <v>59</v>
      </c>
      <c r="J46" s="65" t="s">
        <v>401</v>
      </c>
      <c r="K46" s="38" t="s">
        <v>154</v>
      </c>
      <c r="L46" s="65" t="s">
        <v>400</v>
      </c>
      <c r="M46" s="38" t="s">
        <v>206</v>
      </c>
      <c r="N46" s="38">
        <v>1</v>
      </c>
      <c r="O46" s="38">
        <v>1</v>
      </c>
      <c r="P46" s="38">
        <v>1</v>
      </c>
      <c r="Q46" s="38">
        <v>2</v>
      </c>
      <c r="R46" s="88">
        <f>AVERAGE(N46:Q46)</f>
        <v>1.25</v>
      </c>
      <c r="S46" s="158"/>
      <c r="U46" s="89"/>
    </row>
    <row r="47" spans="2:21" ht="69">
      <c r="B47" s="145"/>
      <c r="C47" s="145"/>
      <c r="D47" s="64" t="s">
        <v>225</v>
      </c>
      <c r="E47" s="153"/>
      <c r="F47" s="44" t="s">
        <v>496</v>
      </c>
      <c r="G47" s="65" t="s">
        <v>63</v>
      </c>
      <c r="H47" s="60" t="s">
        <v>378</v>
      </c>
      <c r="I47" s="44" t="s">
        <v>59</v>
      </c>
      <c r="J47" s="65" t="s">
        <v>220</v>
      </c>
      <c r="K47" s="38" t="s">
        <v>154</v>
      </c>
      <c r="L47" s="65" t="s">
        <v>105</v>
      </c>
      <c r="M47" s="38" t="s">
        <v>209</v>
      </c>
      <c r="N47" s="38">
        <v>1</v>
      </c>
      <c r="O47" s="38">
        <v>2</v>
      </c>
      <c r="P47" s="38">
        <v>2</v>
      </c>
      <c r="Q47" s="38">
        <v>2</v>
      </c>
      <c r="R47" s="88">
        <f t="shared" ref="R47" si="23">ROUND(SUM(N47:Q47)/4,1)</f>
        <v>1.8</v>
      </c>
      <c r="S47" s="159"/>
      <c r="U47" s="89"/>
    </row>
    <row r="48" spans="2:21">
      <c r="B48" s="90"/>
    </row>
    <row r="49" spans="1:21">
      <c r="A49" s="55" t="s">
        <v>66</v>
      </c>
    </row>
    <row r="50" spans="1:21" ht="14.25" customHeight="1">
      <c r="B50" s="154" t="s">
        <v>45</v>
      </c>
      <c r="C50" s="155"/>
      <c r="D50" s="155"/>
      <c r="E50" s="156"/>
      <c r="F50" s="146" t="s">
        <v>0</v>
      </c>
      <c r="G50" s="147"/>
      <c r="H50" s="147"/>
      <c r="I50" s="148"/>
      <c r="J50" s="146" t="s">
        <v>499</v>
      </c>
      <c r="K50" s="147"/>
      <c r="L50" s="147"/>
      <c r="M50" s="147"/>
      <c r="N50" s="147"/>
      <c r="O50" s="147"/>
      <c r="P50" s="147"/>
      <c r="Q50" s="147"/>
      <c r="R50" s="148"/>
      <c r="S50" s="149" t="s">
        <v>62</v>
      </c>
    </row>
    <row r="51" spans="1:21" ht="43.2">
      <c r="B51" s="154" t="s">
        <v>120</v>
      </c>
      <c r="C51" s="155"/>
      <c r="D51" s="156"/>
      <c r="E51" s="38" t="s">
        <v>145</v>
      </c>
      <c r="F51" s="38" t="s">
        <v>123</v>
      </c>
      <c r="G51" s="57" t="s">
        <v>1</v>
      </c>
      <c r="H51" s="58" t="s">
        <v>10</v>
      </c>
      <c r="I51" s="40" t="s">
        <v>11</v>
      </c>
      <c r="J51" s="58" t="s">
        <v>2</v>
      </c>
      <c r="K51" s="57" t="s">
        <v>3</v>
      </c>
      <c r="L51" s="57" t="s">
        <v>4</v>
      </c>
      <c r="M51" s="38" t="s">
        <v>119</v>
      </c>
      <c r="N51" s="40" t="s">
        <v>5</v>
      </c>
      <c r="O51" s="40" t="s">
        <v>6</v>
      </c>
      <c r="P51" s="40" t="s">
        <v>7</v>
      </c>
      <c r="Q51" s="40" t="s">
        <v>8</v>
      </c>
      <c r="R51" s="40" t="s">
        <v>9</v>
      </c>
      <c r="S51" s="149"/>
    </row>
    <row r="52" spans="1:21" ht="174" customHeight="1">
      <c r="B52" s="150" t="s">
        <v>53</v>
      </c>
      <c r="C52" s="151"/>
      <c r="D52" s="152"/>
      <c r="E52" s="64" t="s">
        <v>456</v>
      </c>
      <c r="F52" s="44" t="s">
        <v>122</v>
      </c>
      <c r="G52" s="65" t="s">
        <v>67</v>
      </c>
      <c r="H52" s="76" t="s">
        <v>455</v>
      </c>
      <c r="I52" s="38" t="s">
        <v>224</v>
      </c>
      <c r="J52" s="65" t="s">
        <v>204</v>
      </c>
      <c r="K52" s="38" t="s">
        <v>154</v>
      </c>
      <c r="L52" s="65" t="s">
        <v>205</v>
      </c>
      <c r="M52" s="38" t="s">
        <v>206</v>
      </c>
      <c r="N52" s="77">
        <v>1</v>
      </c>
      <c r="O52" s="77">
        <v>1</v>
      </c>
      <c r="P52" s="77">
        <v>1</v>
      </c>
      <c r="Q52" s="77">
        <v>2</v>
      </c>
      <c r="R52" s="66">
        <f t="shared" ref="R52" si="24">ROUND(SUM(N52:Q52)/4,1)</f>
        <v>1.3</v>
      </c>
      <c r="S52" s="91"/>
      <c r="U52" s="89"/>
    </row>
    <row r="54" spans="1:21">
      <c r="A54" s="55" t="s">
        <v>50</v>
      </c>
    </row>
    <row r="55" spans="1:21" ht="14.25" customHeight="1">
      <c r="A55" s="55"/>
      <c r="B55" s="154" t="s">
        <v>45</v>
      </c>
      <c r="C55" s="155"/>
      <c r="D55" s="155"/>
      <c r="E55" s="156"/>
      <c r="F55" s="146" t="s">
        <v>0</v>
      </c>
      <c r="G55" s="147"/>
      <c r="H55" s="147"/>
      <c r="I55" s="148"/>
      <c r="J55" s="146" t="s">
        <v>499</v>
      </c>
      <c r="K55" s="147"/>
      <c r="L55" s="147"/>
      <c r="M55" s="147"/>
      <c r="N55" s="147"/>
      <c r="O55" s="147"/>
      <c r="P55" s="147"/>
      <c r="Q55" s="147"/>
      <c r="R55" s="148"/>
      <c r="S55" s="149" t="s">
        <v>62</v>
      </c>
    </row>
    <row r="56" spans="1:21" ht="43.2">
      <c r="A56" s="55"/>
      <c r="B56" s="149" t="s">
        <v>120</v>
      </c>
      <c r="C56" s="149"/>
      <c r="D56" s="44" t="s">
        <v>128</v>
      </c>
      <c r="E56" s="38" t="s">
        <v>145</v>
      </c>
      <c r="F56" s="38" t="s">
        <v>123</v>
      </c>
      <c r="G56" s="57" t="s">
        <v>1</v>
      </c>
      <c r="H56" s="58" t="s">
        <v>10</v>
      </c>
      <c r="I56" s="40" t="s">
        <v>11</v>
      </c>
      <c r="J56" s="58" t="s">
        <v>2</v>
      </c>
      <c r="K56" s="57" t="s">
        <v>3</v>
      </c>
      <c r="L56" s="57" t="s">
        <v>4</v>
      </c>
      <c r="M56" s="38" t="s">
        <v>119</v>
      </c>
      <c r="N56" s="40" t="s">
        <v>5</v>
      </c>
      <c r="O56" s="40" t="s">
        <v>6</v>
      </c>
      <c r="P56" s="40" t="s">
        <v>7</v>
      </c>
      <c r="Q56" s="40" t="s">
        <v>8</v>
      </c>
      <c r="R56" s="40" t="s">
        <v>9</v>
      </c>
      <c r="S56" s="149"/>
    </row>
    <row r="57" spans="1:21" ht="57" customHeight="1">
      <c r="B57" s="143" t="s">
        <v>54</v>
      </c>
      <c r="C57" s="49" t="s">
        <v>135</v>
      </c>
      <c r="D57" s="49" t="s">
        <v>129</v>
      </c>
      <c r="E57" s="49" t="s">
        <v>350</v>
      </c>
      <c r="F57" s="59" t="s">
        <v>496</v>
      </c>
      <c r="G57" s="41" t="s">
        <v>64</v>
      </c>
      <c r="H57" s="60" t="s">
        <v>378</v>
      </c>
      <c r="I57" s="44" t="s">
        <v>59</v>
      </c>
      <c r="J57" s="42" t="s">
        <v>401</v>
      </c>
      <c r="K57" s="43" t="s">
        <v>154</v>
      </c>
      <c r="L57" s="42" t="s">
        <v>400</v>
      </c>
      <c r="M57" s="43" t="s">
        <v>206</v>
      </c>
      <c r="N57" s="43">
        <v>1</v>
      </c>
      <c r="O57" s="43">
        <v>1</v>
      </c>
      <c r="P57" s="43">
        <v>1</v>
      </c>
      <c r="Q57" s="43">
        <v>2</v>
      </c>
      <c r="R57" s="48">
        <f>AVERAGE(N57:Q57)</f>
        <v>1.25</v>
      </c>
      <c r="S57" s="59"/>
    </row>
    <row r="58" spans="1:21" ht="57" customHeight="1">
      <c r="B58" s="144"/>
      <c r="C58" s="49" t="s">
        <v>103</v>
      </c>
      <c r="D58" s="49" t="s">
        <v>129</v>
      </c>
      <c r="E58" s="61"/>
      <c r="F58" s="59" t="s">
        <v>496</v>
      </c>
      <c r="G58" s="41" t="s">
        <v>64</v>
      </c>
      <c r="H58" s="60" t="s">
        <v>378</v>
      </c>
      <c r="I58" s="44" t="s">
        <v>59</v>
      </c>
      <c r="J58" s="42" t="s">
        <v>401</v>
      </c>
      <c r="K58" s="43" t="s">
        <v>154</v>
      </c>
      <c r="L58" s="42" t="s">
        <v>400</v>
      </c>
      <c r="M58" s="43" t="s">
        <v>206</v>
      </c>
      <c r="N58" s="43">
        <v>1</v>
      </c>
      <c r="O58" s="43">
        <v>1</v>
      </c>
      <c r="P58" s="43">
        <v>1</v>
      </c>
      <c r="Q58" s="43">
        <v>2</v>
      </c>
      <c r="R58" s="48">
        <f>AVERAGE(N58:Q58)</f>
        <v>1.25</v>
      </c>
      <c r="S58" s="62"/>
    </row>
    <row r="59" spans="1:21" ht="71.25" customHeight="1">
      <c r="B59" s="144"/>
      <c r="C59" s="49" t="s">
        <v>104</v>
      </c>
      <c r="D59" s="49" t="s">
        <v>130</v>
      </c>
      <c r="E59" s="61"/>
      <c r="F59" s="59" t="s">
        <v>496</v>
      </c>
      <c r="G59" s="41" t="s">
        <v>64</v>
      </c>
      <c r="H59" s="60" t="s">
        <v>378</v>
      </c>
      <c r="I59" s="44" t="s">
        <v>59</v>
      </c>
      <c r="J59" s="42" t="s">
        <v>401</v>
      </c>
      <c r="K59" s="43" t="s">
        <v>154</v>
      </c>
      <c r="L59" s="42" t="s">
        <v>400</v>
      </c>
      <c r="M59" s="43" t="s">
        <v>206</v>
      </c>
      <c r="N59" s="43">
        <v>1</v>
      </c>
      <c r="O59" s="43">
        <v>1</v>
      </c>
      <c r="P59" s="43">
        <v>1</v>
      </c>
      <c r="Q59" s="43">
        <v>2</v>
      </c>
      <c r="R59" s="48">
        <f>AVERAGE(N59:Q59)</f>
        <v>1.25</v>
      </c>
      <c r="S59" s="62"/>
    </row>
    <row r="60" spans="1:21" ht="69">
      <c r="B60" s="145"/>
      <c r="C60" s="63"/>
      <c r="D60" s="64" t="s">
        <v>136</v>
      </c>
      <c r="E60" s="63"/>
      <c r="F60" s="44" t="s">
        <v>496</v>
      </c>
      <c r="G60" s="41" t="s">
        <v>64</v>
      </c>
      <c r="H60" s="60" t="s">
        <v>378</v>
      </c>
      <c r="I60" s="44" t="s">
        <v>59</v>
      </c>
      <c r="J60" s="65" t="s">
        <v>220</v>
      </c>
      <c r="K60" s="38" t="s">
        <v>154</v>
      </c>
      <c r="L60" s="65" t="s">
        <v>105</v>
      </c>
      <c r="M60" s="38" t="s">
        <v>209</v>
      </c>
      <c r="N60" s="38">
        <v>1</v>
      </c>
      <c r="O60" s="38">
        <v>2</v>
      </c>
      <c r="P60" s="38">
        <v>2</v>
      </c>
      <c r="Q60" s="38">
        <v>2</v>
      </c>
      <c r="R60" s="66">
        <f t="shared" ref="R60" si="25">ROUND(SUM(N60:Q60)/4,1)</f>
        <v>1.8</v>
      </c>
      <c r="S60" s="67"/>
    </row>
    <row r="62" spans="1:21">
      <c r="A62" s="55" t="s">
        <v>318</v>
      </c>
    </row>
    <row r="63" spans="1:21">
      <c r="A63" s="55"/>
      <c r="B63" s="30" t="s">
        <v>317</v>
      </c>
    </row>
    <row r="64" spans="1:21" ht="14.25" customHeight="1">
      <c r="B64" s="154" t="s">
        <v>45</v>
      </c>
      <c r="C64" s="155"/>
      <c r="D64" s="155"/>
      <c r="E64" s="156"/>
      <c r="F64" s="146" t="s">
        <v>0</v>
      </c>
      <c r="G64" s="147"/>
      <c r="H64" s="147"/>
      <c r="I64" s="148"/>
      <c r="J64" s="146" t="s">
        <v>499</v>
      </c>
      <c r="K64" s="147"/>
      <c r="L64" s="147"/>
      <c r="M64" s="147"/>
      <c r="N64" s="147"/>
      <c r="O64" s="147"/>
      <c r="P64" s="147"/>
      <c r="Q64" s="147"/>
      <c r="R64" s="148"/>
      <c r="S64" s="149" t="s">
        <v>62</v>
      </c>
    </row>
    <row r="65" spans="1:19" ht="43.2">
      <c r="B65" s="154" t="s">
        <v>120</v>
      </c>
      <c r="C65" s="155"/>
      <c r="D65" s="156"/>
      <c r="E65" s="38" t="s">
        <v>145</v>
      </c>
      <c r="F65" s="38" t="s">
        <v>123</v>
      </c>
      <c r="G65" s="92" t="s">
        <v>1</v>
      </c>
      <c r="H65" s="93" t="s">
        <v>10</v>
      </c>
      <c r="I65" s="39" t="s">
        <v>11</v>
      </c>
      <c r="J65" s="73" t="s">
        <v>2</v>
      </c>
      <c r="K65" s="57" t="s">
        <v>3</v>
      </c>
      <c r="L65" s="57" t="s">
        <v>4</v>
      </c>
      <c r="M65" s="38" t="s">
        <v>119</v>
      </c>
      <c r="N65" s="40" t="s">
        <v>5</v>
      </c>
      <c r="O65" s="40" t="s">
        <v>6</v>
      </c>
      <c r="P65" s="40" t="s">
        <v>7</v>
      </c>
      <c r="Q65" s="40" t="s">
        <v>8</v>
      </c>
      <c r="R65" s="40" t="s">
        <v>9</v>
      </c>
      <c r="S65" s="149"/>
    </row>
    <row r="66" spans="1:19" ht="55.2">
      <c r="B66" s="150" t="s">
        <v>55</v>
      </c>
      <c r="C66" s="151"/>
      <c r="D66" s="152"/>
      <c r="E66" s="64" t="s">
        <v>147</v>
      </c>
      <c r="F66" s="44" t="s">
        <v>122</v>
      </c>
      <c r="G66" s="94" t="s">
        <v>61</v>
      </c>
      <c r="H66" s="65" t="s">
        <v>394</v>
      </c>
      <c r="I66" s="44" t="s">
        <v>60</v>
      </c>
      <c r="J66" s="65" t="s">
        <v>204</v>
      </c>
      <c r="K66" s="41" t="s">
        <v>154</v>
      </c>
      <c r="L66" s="41" t="s">
        <v>205</v>
      </c>
      <c r="M66" s="38" t="s">
        <v>206</v>
      </c>
      <c r="N66" s="77">
        <v>1</v>
      </c>
      <c r="O66" s="77">
        <v>1</v>
      </c>
      <c r="P66" s="77">
        <v>1</v>
      </c>
      <c r="Q66" s="77">
        <v>2</v>
      </c>
      <c r="R66" s="66">
        <f t="shared" ref="R66" si="26">ROUND(SUM(N66:Q66)/4,1)</f>
        <v>1.3</v>
      </c>
      <c r="S66" s="44"/>
    </row>
    <row r="68" spans="1:19" s="95" customFormat="1">
      <c r="B68" s="96" t="s">
        <v>212</v>
      </c>
      <c r="C68" s="34"/>
      <c r="D68" s="34"/>
      <c r="E68" s="97"/>
      <c r="F68" s="34"/>
      <c r="G68" s="34"/>
      <c r="H68" s="96"/>
      <c r="I68" s="34"/>
      <c r="J68" s="96"/>
      <c r="K68" s="34"/>
      <c r="L68" s="34"/>
      <c r="M68" s="33"/>
      <c r="N68" s="34"/>
      <c r="O68" s="34"/>
      <c r="P68" s="34"/>
      <c r="Q68" s="34"/>
      <c r="R68" s="34"/>
      <c r="S68" s="98"/>
    </row>
    <row r="69" spans="1:19" ht="14.25" customHeight="1">
      <c r="B69" s="154" t="s">
        <v>45</v>
      </c>
      <c r="C69" s="155"/>
      <c r="D69" s="155"/>
      <c r="E69" s="156"/>
      <c r="F69" s="146" t="s">
        <v>0</v>
      </c>
      <c r="G69" s="147"/>
      <c r="H69" s="147"/>
      <c r="I69" s="148"/>
      <c r="J69" s="146" t="s">
        <v>499</v>
      </c>
      <c r="K69" s="147"/>
      <c r="L69" s="147"/>
      <c r="M69" s="147"/>
      <c r="N69" s="147"/>
      <c r="O69" s="147"/>
      <c r="P69" s="147"/>
      <c r="Q69" s="147"/>
      <c r="R69" s="148"/>
      <c r="S69" s="149" t="s">
        <v>62</v>
      </c>
    </row>
    <row r="70" spans="1:19" ht="43.2">
      <c r="B70" s="154" t="s">
        <v>213</v>
      </c>
      <c r="C70" s="155"/>
      <c r="D70" s="156"/>
      <c r="E70" s="38" t="s">
        <v>215</v>
      </c>
      <c r="F70" s="38" t="s">
        <v>216</v>
      </c>
      <c r="G70" s="92" t="s">
        <v>1</v>
      </c>
      <c r="H70" s="93" t="s">
        <v>10</v>
      </c>
      <c r="I70" s="39" t="s">
        <v>11</v>
      </c>
      <c r="J70" s="73" t="s">
        <v>2</v>
      </c>
      <c r="K70" s="57" t="s">
        <v>3</v>
      </c>
      <c r="L70" s="57" t="s">
        <v>4</v>
      </c>
      <c r="M70" s="38" t="s">
        <v>214</v>
      </c>
      <c r="N70" s="40" t="s">
        <v>5</v>
      </c>
      <c r="O70" s="40" t="s">
        <v>6</v>
      </c>
      <c r="P70" s="40" t="s">
        <v>7</v>
      </c>
      <c r="Q70" s="40" t="s">
        <v>8</v>
      </c>
      <c r="R70" s="40" t="s">
        <v>9</v>
      </c>
      <c r="S70" s="149"/>
    </row>
    <row r="71" spans="1:19" ht="248.4">
      <c r="B71" s="172" t="s">
        <v>217</v>
      </c>
      <c r="C71" s="173"/>
      <c r="D71" s="174"/>
      <c r="E71" s="64" t="s">
        <v>352</v>
      </c>
      <c r="F71" s="44" t="s">
        <v>489</v>
      </c>
      <c r="G71" s="75" t="s">
        <v>56</v>
      </c>
      <c r="H71" s="76" t="s">
        <v>506</v>
      </c>
      <c r="I71" s="44" t="s">
        <v>59</v>
      </c>
      <c r="J71" s="65" t="s">
        <v>185</v>
      </c>
      <c r="K71" s="41" t="s">
        <v>154</v>
      </c>
      <c r="L71" s="41" t="s">
        <v>186</v>
      </c>
      <c r="M71" s="99" t="s">
        <v>211</v>
      </c>
      <c r="N71" s="77">
        <v>2</v>
      </c>
      <c r="O71" s="77">
        <v>3</v>
      </c>
      <c r="P71" s="77">
        <v>2</v>
      </c>
      <c r="Q71" s="77">
        <v>2</v>
      </c>
      <c r="R71" s="66">
        <f t="shared" ref="R71" si="27">ROUND(SUM(N71:Q71)/4,1)</f>
        <v>2.2999999999999998</v>
      </c>
      <c r="S71" s="44"/>
    </row>
    <row r="72" spans="1:19">
      <c r="B72" s="100"/>
      <c r="C72" s="100"/>
      <c r="D72" s="100"/>
      <c r="E72" s="101"/>
      <c r="F72" s="100"/>
      <c r="G72" s="100"/>
      <c r="H72" s="102"/>
      <c r="I72" s="100"/>
      <c r="J72" s="102"/>
      <c r="K72" s="100"/>
      <c r="L72" s="100"/>
      <c r="M72" s="103"/>
      <c r="N72" s="100"/>
      <c r="O72" s="100"/>
      <c r="P72" s="100"/>
      <c r="Q72" s="100"/>
      <c r="R72" s="100"/>
      <c r="S72" s="95"/>
    </row>
    <row r="73" spans="1:19" ht="14.4">
      <c r="A73" s="55"/>
      <c r="B73" s="68" t="s">
        <v>218</v>
      </c>
    </row>
    <row r="74" spans="1:19" ht="14.25" customHeight="1">
      <c r="A74" s="55"/>
      <c r="B74" s="154" t="s">
        <v>45</v>
      </c>
      <c r="C74" s="155"/>
      <c r="D74" s="155"/>
      <c r="E74" s="156"/>
      <c r="F74" s="146" t="s">
        <v>0</v>
      </c>
      <c r="G74" s="147"/>
      <c r="H74" s="147"/>
      <c r="I74" s="148"/>
      <c r="J74" s="146" t="s">
        <v>499</v>
      </c>
      <c r="K74" s="147"/>
      <c r="L74" s="147"/>
      <c r="M74" s="147"/>
      <c r="N74" s="147"/>
      <c r="O74" s="147"/>
      <c r="P74" s="147"/>
      <c r="Q74" s="147"/>
      <c r="R74" s="148"/>
      <c r="S74" s="149" t="s">
        <v>62</v>
      </c>
    </row>
    <row r="75" spans="1:19" ht="43.2">
      <c r="A75" s="55"/>
      <c r="B75" s="149" t="s">
        <v>120</v>
      </c>
      <c r="C75" s="149"/>
      <c r="D75" s="44" t="s">
        <v>128</v>
      </c>
      <c r="E75" s="38" t="s">
        <v>145</v>
      </c>
      <c r="F75" s="38" t="s">
        <v>123</v>
      </c>
      <c r="G75" s="57" t="s">
        <v>1</v>
      </c>
      <c r="H75" s="58" t="s">
        <v>10</v>
      </c>
      <c r="I75" s="40" t="s">
        <v>11</v>
      </c>
      <c r="J75" s="58" t="s">
        <v>2</v>
      </c>
      <c r="K75" s="57" t="s">
        <v>3</v>
      </c>
      <c r="L75" s="57" t="s">
        <v>4</v>
      </c>
      <c r="M75" s="38" t="s">
        <v>119</v>
      </c>
      <c r="N75" s="40" t="s">
        <v>5</v>
      </c>
      <c r="O75" s="40" t="s">
        <v>6</v>
      </c>
      <c r="P75" s="40" t="s">
        <v>7</v>
      </c>
      <c r="Q75" s="40" t="s">
        <v>8</v>
      </c>
      <c r="R75" s="40" t="s">
        <v>9</v>
      </c>
      <c r="S75" s="149"/>
    </row>
    <row r="76" spans="1:19" ht="93.75" customHeight="1">
      <c r="B76" s="143" t="s">
        <v>54</v>
      </c>
      <c r="C76" s="49" t="s">
        <v>135</v>
      </c>
      <c r="D76" s="49" t="s">
        <v>129</v>
      </c>
      <c r="E76" s="51" t="s">
        <v>353</v>
      </c>
      <c r="F76" s="59" t="s">
        <v>496</v>
      </c>
      <c r="G76" s="41" t="s">
        <v>64</v>
      </c>
      <c r="H76" s="65" t="s">
        <v>367</v>
      </c>
      <c r="I76" s="44" t="s">
        <v>59</v>
      </c>
      <c r="J76" s="65" t="s">
        <v>401</v>
      </c>
      <c r="K76" s="38" t="s">
        <v>154</v>
      </c>
      <c r="L76" s="65" t="s">
        <v>400</v>
      </c>
      <c r="M76" s="43" t="s">
        <v>206</v>
      </c>
      <c r="N76" s="38">
        <v>1</v>
      </c>
      <c r="O76" s="38">
        <v>1</v>
      </c>
      <c r="P76" s="38">
        <v>1</v>
      </c>
      <c r="Q76" s="38">
        <v>2</v>
      </c>
      <c r="R76" s="66">
        <f>AVERAGE(N76:Q76)</f>
        <v>1.25</v>
      </c>
      <c r="S76" s="149"/>
    </row>
    <row r="77" spans="1:19" ht="93.75" customHeight="1">
      <c r="B77" s="144"/>
      <c r="C77" s="49" t="s">
        <v>103</v>
      </c>
      <c r="D77" s="49" t="s">
        <v>129</v>
      </c>
      <c r="E77" s="69"/>
      <c r="F77" s="59" t="s">
        <v>496</v>
      </c>
      <c r="G77" s="41" t="s">
        <v>64</v>
      </c>
      <c r="H77" s="60" t="s">
        <v>378</v>
      </c>
      <c r="I77" s="44" t="s">
        <v>59</v>
      </c>
      <c r="J77" s="65" t="s">
        <v>401</v>
      </c>
      <c r="K77" s="38" t="s">
        <v>154</v>
      </c>
      <c r="L77" s="65" t="s">
        <v>400</v>
      </c>
      <c r="M77" s="43" t="s">
        <v>206</v>
      </c>
      <c r="N77" s="38">
        <v>1</v>
      </c>
      <c r="O77" s="38">
        <v>1</v>
      </c>
      <c r="P77" s="38">
        <v>1</v>
      </c>
      <c r="Q77" s="38">
        <v>2</v>
      </c>
      <c r="R77" s="66">
        <f>AVERAGE(N77:Q77)</f>
        <v>1.25</v>
      </c>
      <c r="S77" s="149"/>
    </row>
    <row r="78" spans="1:19" ht="93.75" customHeight="1">
      <c r="B78" s="144"/>
      <c r="C78" s="143" t="s">
        <v>104</v>
      </c>
      <c r="D78" s="49" t="s">
        <v>130</v>
      </c>
      <c r="E78" s="69"/>
      <c r="F78" s="59" t="s">
        <v>496</v>
      </c>
      <c r="G78" s="41" t="s">
        <v>64</v>
      </c>
      <c r="H78" s="60" t="s">
        <v>378</v>
      </c>
      <c r="I78" s="44" t="s">
        <v>59</v>
      </c>
      <c r="J78" s="65" t="s">
        <v>401</v>
      </c>
      <c r="K78" s="38" t="s">
        <v>154</v>
      </c>
      <c r="L78" s="65" t="s">
        <v>400</v>
      </c>
      <c r="M78" s="43" t="s">
        <v>206</v>
      </c>
      <c r="N78" s="38">
        <v>1</v>
      </c>
      <c r="O78" s="38">
        <v>1</v>
      </c>
      <c r="P78" s="38">
        <v>1</v>
      </c>
      <c r="Q78" s="38">
        <v>2</v>
      </c>
      <c r="R78" s="66">
        <f>AVERAGE(N78:Q78)</f>
        <v>1.25</v>
      </c>
      <c r="S78" s="149"/>
    </row>
    <row r="79" spans="1:19" ht="93.75" customHeight="1">
      <c r="B79" s="145"/>
      <c r="C79" s="145"/>
      <c r="D79" s="64" t="s">
        <v>136</v>
      </c>
      <c r="E79" s="70"/>
      <c r="F79" s="44" t="s">
        <v>496</v>
      </c>
      <c r="G79" s="41" t="s">
        <v>64</v>
      </c>
      <c r="H79" s="60" t="s">
        <v>378</v>
      </c>
      <c r="I79" s="44" t="s">
        <v>59</v>
      </c>
      <c r="J79" s="65" t="s">
        <v>220</v>
      </c>
      <c r="K79" s="38" t="s">
        <v>154</v>
      </c>
      <c r="L79" s="65" t="s">
        <v>105</v>
      </c>
      <c r="M79" s="38" t="s">
        <v>209</v>
      </c>
      <c r="N79" s="38">
        <v>1</v>
      </c>
      <c r="O79" s="38">
        <v>2</v>
      </c>
      <c r="P79" s="38">
        <v>2</v>
      </c>
      <c r="Q79" s="38">
        <v>2</v>
      </c>
      <c r="R79" s="66">
        <f t="shared" ref="R79" si="28">ROUND(SUM(N79:Q79)/4,1)</f>
        <v>1.8</v>
      </c>
      <c r="S79" s="149"/>
    </row>
    <row r="80" spans="1:19">
      <c r="B80" s="103"/>
      <c r="C80" s="103"/>
      <c r="D80" s="103"/>
      <c r="E80" s="101"/>
      <c r="F80" s="100"/>
      <c r="G80" s="100"/>
      <c r="H80" s="102"/>
      <c r="I80" s="100"/>
      <c r="J80" s="102"/>
      <c r="K80" s="100"/>
      <c r="L80" s="100"/>
      <c r="M80" s="103"/>
      <c r="N80" s="100"/>
      <c r="O80" s="100"/>
      <c r="P80" s="100"/>
      <c r="Q80" s="100"/>
      <c r="R80" s="100"/>
      <c r="S80" s="95"/>
    </row>
    <row r="81" spans="1:19">
      <c r="A81" s="55" t="s">
        <v>51</v>
      </c>
    </row>
    <row r="82" spans="1:19" ht="14.25" customHeight="1">
      <c r="B82" s="154" t="s">
        <v>45</v>
      </c>
      <c r="C82" s="155"/>
      <c r="D82" s="155"/>
      <c r="E82" s="156"/>
      <c r="F82" s="146" t="s">
        <v>0</v>
      </c>
      <c r="G82" s="147"/>
      <c r="H82" s="147"/>
      <c r="I82" s="148"/>
      <c r="J82" s="146" t="s">
        <v>499</v>
      </c>
      <c r="K82" s="147"/>
      <c r="L82" s="147"/>
      <c r="M82" s="147"/>
      <c r="N82" s="147"/>
      <c r="O82" s="147"/>
      <c r="P82" s="147"/>
      <c r="Q82" s="147"/>
      <c r="R82" s="148"/>
      <c r="S82" s="149" t="s">
        <v>62</v>
      </c>
    </row>
    <row r="83" spans="1:19" ht="43.2">
      <c r="B83" s="38" t="s">
        <v>12</v>
      </c>
      <c r="C83" s="154" t="s">
        <v>13</v>
      </c>
      <c r="D83" s="156"/>
      <c r="E83" s="38" t="s">
        <v>145</v>
      </c>
      <c r="F83" s="38" t="s">
        <v>123</v>
      </c>
      <c r="G83" s="57" t="s">
        <v>1</v>
      </c>
      <c r="H83" s="58" t="s">
        <v>10</v>
      </c>
      <c r="I83" s="40" t="s">
        <v>11</v>
      </c>
      <c r="J83" s="58" t="s">
        <v>2</v>
      </c>
      <c r="K83" s="57" t="s">
        <v>3</v>
      </c>
      <c r="L83" s="57" t="s">
        <v>4</v>
      </c>
      <c r="M83" s="38" t="s">
        <v>119</v>
      </c>
      <c r="N83" s="40" t="s">
        <v>5</v>
      </c>
      <c r="O83" s="40" t="s">
        <v>6</v>
      </c>
      <c r="P83" s="40" t="s">
        <v>7</v>
      </c>
      <c r="Q83" s="40" t="s">
        <v>8</v>
      </c>
      <c r="R83" s="40" t="s">
        <v>9</v>
      </c>
      <c r="S83" s="149"/>
    </row>
    <row r="84" spans="1:19" ht="57" customHeight="1">
      <c r="B84" s="143" t="s">
        <v>65</v>
      </c>
      <c r="C84" s="143" t="s">
        <v>232</v>
      </c>
      <c r="D84" s="65" t="s">
        <v>523</v>
      </c>
      <c r="E84" s="51" t="s">
        <v>354</v>
      </c>
      <c r="F84" s="59" t="s">
        <v>496</v>
      </c>
      <c r="G84" s="41" t="s">
        <v>124</v>
      </c>
      <c r="H84" s="41" t="s">
        <v>378</v>
      </c>
      <c r="I84" s="38" t="s">
        <v>125</v>
      </c>
      <c r="J84" s="51" t="s">
        <v>226</v>
      </c>
      <c r="K84" s="51" t="s">
        <v>154</v>
      </c>
      <c r="L84" s="51" t="s">
        <v>227</v>
      </c>
      <c r="M84" s="104" t="s">
        <v>208</v>
      </c>
      <c r="N84" s="43">
        <v>2</v>
      </c>
      <c r="O84" s="43">
        <v>2</v>
      </c>
      <c r="P84" s="43">
        <v>2</v>
      </c>
      <c r="Q84" s="43">
        <v>2</v>
      </c>
      <c r="R84" s="48">
        <f t="shared" ref="R84" si="29">ROUND(SUM(N84:Q84)/4,1)</f>
        <v>2</v>
      </c>
      <c r="S84" s="165"/>
    </row>
    <row r="85" spans="1:19" ht="82.8">
      <c r="B85" s="144"/>
      <c r="C85" s="144"/>
      <c r="D85" s="65" t="s">
        <v>458</v>
      </c>
      <c r="E85" s="69"/>
      <c r="F85" s="59" t="s">
        <v>496</v>
      </c>
      <c r="G85" s="41" t="s">
        <v>124</v>
      </c>
      <c r="H85" s="41" t="s">
        <v>378</v>
      </c>
      <c r="I85" s="38" t="s">
        <v>125</v>
      </c>
      <c r="J85" s="51" t="s">
        <v>228</v>
      </c>
      <c r="K85" s="51" t="s">
        <v>154</v>
      </c>
      <c r="L85" s="51" t="s">
        <v>229</v>
      </c>
      <c r="M85" s="104" t="s">
        <v>208</v>
      </c>
      <c r="N85" s="43">
        <v>1</v>
      </c>
      <c r="O85" s="43">
        <v>2</v>
      </c>
      <c r="P85" s="43">
        <v>1</v>
      </c>
      <c r="Q85" s="43">
        <v>2</v>
      </c>
      <c r="R85" s="48">
        <f t="shared" ref="R85" si="30">ROUND(SUM(N85:Q85)/4,1)</f>
        <v>1.5</v>
      </c>
      <c r="S85" s="166"/>
    </row>
    <row r="86" spans="1:19" ht="82.8">
      <c r="B86" s="144"/>
      <c r="C86" s="144"/>
      <c r="D86" s="65" t="s">
        <v>513</v>
      </c>
      <c r="E86" s="69"/>
      <c r="F86" s="59" t="s">
        <v>496</v>
      </c>
      <c r="G86" s="41" t="s">
        <v>124</v>
      </c>
      <c r="H86" s="41" t="s">
        <v>378</v>
      </c>
      <c r="I86" s="38" t="s">
        <v>125</v>
      </c>
      <c r="J86" s="51" t="s">
        <v>230</v>
      </c>
      <c r="K86" s="51" t="s">
        <v>154</v>
      </c>
      <c r="L86" s="51" t="s">
        <v>231</v>
      </c>
      <c r="M86" s="104" t="s">
        <v>208</v>
      </c>
      <c r="N86" s="43">
        <v>2</v>
      </c>
      <c r="O86" s="43">
        <v>2</v>
      </c>
      <c r="P86" s="43">
        <v>2</v>
      </c>
      <c r="Q86" s="43">
        <v>2</v>
      </c>
      <c r="R86" s="48">
        <f t="shared" ref="R86" si="31">ROUND(SUM(N86:Q86)/4,1)</f>
        <v>2</v>
      </c>
      <c r="S86" s="166"/>
    </row>
    <row r="87" spans="1:19" ht="41.4">
      <c r="B87" s="144"/>
      <c r="C87" s="145"/>
      <c r="D87" s="65" t="s">
        <v>524</v>
      </c>
      <c r="E87" s="69"/>
      <c r="F87" s="59" t="s">
        <v>496</v>
      </c>
      <c r="G87" s="41" t="s">
        <v>124</v>
      </c>
      <c r="H87" s="41" t="s">
        <v>378</v>
      </c>
      <c r="I87" s="38" t="s">
        <v>125</v>
      </c>
      <c r="J87" s="51" t="s">
        <v>153</v>
      </c>
      <c r="K87" s="51" t="s">
        <v>154</v>
      </c>
      <c r="L87" s="51" t="s">
        <v>155</v>
      </c>
      <c r="M87" s="104" t="s">
        <v>207</v>
      </c>
      <c r="N87" s="43">
        <v>3</v>
      </c>
      <c r="O87" s="43">
        <v>2</v>
      </c>
      <c r="P87" s="43">
        <v>2</v>
      </c>
      <c r="Q87" s="43">
        <v>2</v>
      </c>
      <c r="R87" s="48">
        <f>ROUND(SUM(N87:Q87)/4,1)</f>
        <v>2.2999999999999998</v>
      </c>
      <c r="S87" s="166"/>
    </row>
    <row r="88" spans="1:19" ht="69">
      <c r="B88" s="144"/>
      <c r="C88" s="143" t="s">
        <v>23</v>
      </c>
      <c r="D88" s="65" t="s">
        <v>523</v>
      </c>
      <c r="E88" s="69"/>
      <c r="F88" s="59" t="s">
        <v>496</v>
      </c>
      <c r="G88" s="41" t="s">
        <v>124</v>
      </c>
      <c r="H88" s="41" t="s">
        <v>378</v>
      </c>
      <c r="I88" s="38" t="s">
        <v>125</v>
      </c>
      <c r="J88" s="51" t="s">
        <v>226</v>
      </c>
      <c r="K88" s="51" t="s">
        <v>154</v>
      </c>
      <c r="L88" s="51" t="s">
        <v>227</v>
      </c>
      <c r="M88" s="104" t="s">
        <v>208</v>
      </c>
      <c r="N88" s="43">
        <v>2</v>
      </c>
      <c r="O88" s="43">
        <v>2</v>
      </c>
      <c r="P88" s="43">
        <v>2</v>
      </c>
      <c r="Q88" s="43">
        <v>2</v>
      </c>
      <c r="R88" s="48">
        <f t="shared" ref="R88" si="32">ROUND(SUM(N88:Q88)/4,1)</f>
        <v>2</v>
      </c>
      <c r="S88" s="166"/>
    </row>
    <row r="89" spans="1:19" ht="82.8">
      <c r="B89" s="144"/>
      <c r="C89" s="144"/>
      <c r="D89" s="65" t="s">
        <v>458</v>
      </c>
      <c r="E89" s="69"/>
      <c r="F89" s="59" t="s">
        <v>496</v>
      </c>
      <c r="G89" s="41" t="s">
        <v>124</v>
      </c>
      <c r="H89" s="41" t="s">
        <v>378</v>
      </c>
      <c r="I89" s="38" t="s">
        <v>125</v>
      </c>
      <c r="J89" s="51" t="s">
        <v>228</v>
      </c>
      <c r="K89" s="51" t="s">
        <v>154</v>
      </c>
      <c r="L89" s="51" t="s">
        <v>229</v>
      </c>
      <c r="M89" s="104" t="s">
        <v>208</v>
      </c>
      <c r="N89" s="43">
        <v>1</v>
      </c>
      <c r="O89" s="43">
        <v>2</v>
      </c>
      <c r="P89" s="43">
        <v>1</v>
      </c>
      <c r="Q89" s="43">
        <v>2</v>
      </c>
      <c r="R89" s="48">
        <f t="shared" ref="R89" si="33">ROUND(SUM(N89:Q89)/4,1)</f>
        <v>1.5</v>
      </c>
      <c r="S89" s="166"/>
    </row>
    <row r="90" spans="1:19" ht="82.8">
      <c r="B90" s="144"/>
      <c r="C90" s="144"/>
      <c r="D90" s="65" t="s">
        <v>513</v>
      </c>
      <c r="E90" s="69"/>
      <c r="F90" s="59" t="s">
        <v>496</v>
      </c>
      <c r="G90" s="41" t="s">
        <v>124</v>
      </c>
      <c r="H90" s="41" t="s">
        <v>378</v>
      </c>
      <c r="I90" s="38" t="s">
        <v>125</v>
      </c>
      <c r="J90" s="51" t="s">
        <v>230</v>
      </c>
      <c r="K90" s="51" t="s">
        <v>154</v>
      </c>
      <c r="L90" s="51" t="s">
        <v>231</v>
      </c>
      <c r="M90" s="104" t="s">
        <v>208</v>
      </c>
      <c r="N90" s="43">
        <v>2</v>
      </c>
      <c r="O90" s="43">
        <v>2</v>
      </c>
      <c r="P90" s="43">
        <v>2</v>
      </c>
      <c r="Q90" s="43">
        <v>2</v>
      </c>
      <c r="R90" s="48">
        <f t="shared" ref="R90" si="34">ROUND(SUM(N90:Q90)/4,1)</f>
        <v>2</v>
      </c>
      <c r="S90" s="166"/>
    </row>
    <row r="91" spans="1:19" ht="41.4">
      <c r="B91" s="144"/>
      <c r="C91" s="145"/>
      <c r="D91" s="65" t="s">
        <v>524</v>
      </c>
      <c r="E91" s="69"/>
      <c r="F91" s="59" t="s">
        <v>496</v>
      </c>
      <c r="G91" s="41" t="s">
        <v>124</v>
      </c>
      <c r="H91" s="41" t="s">
        <v>378</v>
      </c>
      <c r="I91" s="38" t="s">
        <v>125</v>
      </c>
      <c r="J91" s="51" t="s">
        <v>156</v>
      </c>
      <c r="K91" s="51" t="s">
        <v>154</v>
      </c>
      <c r="L91" s="51" t="s">
        <v>157</v>
      </c>
      <c r="M91" s="104" t="s">
        <v>207</v>
      </c>
      <c r="N91" s="43">
        <v>3</v>
      </c>
      <c r="O91" s="43">
        <v>2</v>
      </c>
      <c r="P91" s="43">
        <v>2</v>
      </c>
      <c r="Q91" s="43">
        <v>2</v>
      </c>
      <c r="R91" s="48">
        <f>ROUND(SUM(N91:Q91)/4,1)</f>
        <v>2.2999999999999998</v>
      </c>
      <c r="S91" s="166"/>
    </row>
    <row r="92" spans="1:19" ht="82.8">
      <c r="B92" s="144"/>
      <c r="C92" s="143" t="s">
        <v>24</v>
      </c>
      <c r="D92" s="65" t="s">
        <v>523</v>
      </c>
      <c r="E92" s="69"/>
      <c r="F92" s="59" t="s">
        <v>496</v>
      </c>
      <c r="G92" s="41" t="s">
        <v>124</v>
      </c>
      <c r="H92" s="41" t="s">
        <v>378</v>
      </c>
      <c r="I92" s="38" t="s">
        <v>125</v>
      </c>
      <c r="J92" s="51" t="s">
        <v>233</v>
      </c>
      <c r="K92" s="51" t="s">
        <v>154</v>
      </c>
      <c r="L92" s="51" t="s">
        <v>234</v>
      </c>
      <c r="M92" s="104" t="s">
        <v>208</v>
      </c>
      <c r="N92" s="43">
        <v>2</v>
      </c>
      <c r="O92" s="43">
        <v>2</v>
      </c>
      <c r="P92" s="43">
        <v>2</v>
      </c>
      <c r="Q92" s="43">
        <v>2</v>
      </c>
      <c r="R92" s="48">
        <f t="shared" ref="R92" si="35">ROUND(SUM(N92:Q92)/4,1)</f>
        <v>2</v>
      </c>
      <c r="S92" s="166"/>
    </row>
    <row r="93" spans="1:19" ht="96.6">
      <c r="B93" s="144"/>
      <c r="C93" s="144"/>
      <c r="D93" s="65" t="s">
        <v>458</v>
      </c>
      <c r="E93" s="69"/>
      <c r="F93" s="59" t="s">
        <v>496</v>
      </c>
      <c r="G93" s="41" t="s">
        <v>124</v>
      </c>
      <c r="H93" s="41" t="s">
        <v>378</v>
      </c>
      <c r="I93" s="38" t="s">
        <v>125</v>
      </c>
      <c r="J93" s="51" t="s">
        <v>235</v>
      </c>
      <c r="K93" s="51" t="s">
        <v>154</v>
      </c>
      <c r="L93" s="51" t="s">
        <v>236</v>
      </c>
      <c r="M93" s="104" t="s">
        <v>208</v>
      </c>
      <c r="N93" s="43">
        <v>1</v>
      </c>
      <c r="O93" s="43">
        <v>2</v>
      </c>
      <c r="P93" s="43">
        <v>1</v>
      </c>
      <c r="Q93" s="43">
        <v>2</v>
      </c>
      <c r="R93" s="48">
        <f t="shared" ref="R93" si="36">ROUND(SUM(N93:Q93)/4,1)</f>
        <v>1.5</v>
      </c>
      <c r="S93" s="166"/>
    </row>
    <row r="94" spans="1:19" ht="82.8">
      <c r="B94" s="144"/>
      <c r="C94" s="144"/>
      <c r="D94" s="65" t="s">
        <v>513</v>
      </c>
      <c r="E94" s="69"/>
      <c r="F94" s="59" t="s">
        <v>496</v>
      </c>
      <c r="G94" s="41" t="s">
        <v>124</v>
      </c>
      <c r="H94" s="41" t="s">
        <v>378</v>
      </c>
      <c r="I94" s="38" t="s">
        <v>125</v>
      </c>
      <c r="J94" s="51" t="s">
        <v>237</v>
      </c>
      <c r="K94" s="51" t="s">
        <v>154</v>
      </c>
      <c r="L94" s="51" t="s">
        <v>238</v>
      </c>
      <c r="M94" s="104" t="s">
        <v>208</v>
      </c>
      <c r="N94" s="43">
        <v>2</v>
      </c>
      <c r="O94" s="43">
        <v>2</v>
      </c>
      <c r="P94" s="43">
        <v>2</v>
      </c>
      <c r="Q94" s="43">
        <v>2</v>
      </c>
      <c r="R94" s="48">
        <f t="shared" ref="R94" si="37">ROUND(SUM(N94:Q94)/4,1)</f>
        <v>2</v>
      </c>
      <c r="S94" s="166"/>
    </row>
    <row r="95" spans="1:19" ht="55.2">
      <c r="B95" s="144"/>
      <c r="C95" s="145"/>
      <c r="D95" s="65" t="s">
        <v>524</v>
      </c>
      <c r="E95" s="69"/>
      <c r="F95" s="59" t="s">
        <v>496</v>
      </c>
      <c r="G95" s="41" t="s">
        <v>124</v>
      </c>
      <c r="H95" s="41" t="s">
        <v>378</v>
      </c>
      <c r="I95" s="38" t="s">
        <v>125</v>
      </c>
      <c r="J95" s="51" t="s">
        <v>158</v>
      </c>
      <c r="K95" s="51" t="s">
        <v>154</v>
      </c>
      <c r="L95" s="51" t="s">
        <v>159</v>
      </c>
      <c r="M95" s="104" t="s">
        <v>206</v>
      </c>
      <c r="N95" s="43">
        <v>2</v>
      </c>
      <c r="O95" s="43">
        <v>1</v>
      </c>
      <c r="P95" s="43">
        <v>2</v>
      </c>
      <c r="Q95" s="43">
        <v>2</v>
      </c>
      <c r="R95" s="48">
        <f>ROUND(SUM(N95:Q95)/4,1)</f>
        <v>1.8</v>
      </c>
      <c r="S95" s="166"/>
    </row>
    <row r="96" spans="1:19" ht="69">
      <c r="B96" s="144"/>
      <c r="C96" s="143" t="s">
        <v>25</v>
      </c>
      <c r="D96" s="65" t="s">
        <v>523</v>
      </c>
      <c r="E96" s="69"/>
      <c r="F96" s="59" t="s">
        <v>496</v>
      </c>
      <c r="G96" s="41" t="s">
        <v>124</v>
      </c>
      <c r="H96" s="41" t="s">
        <v>378</v>
      </c>
      <c r="I96" s="38" t="s">
        <v>125</v>
      </c>
      <c r="J96" s="51" t="s">
        <v>239</v>
      </c>
      <c r="K96" s="51" t="s">
        <v>154</v>
      </c>
      <c r="L96" s="51" t="s">
        <v>240</v>
      </c>
      <c r="M96" s="104" t="s">
        <v>208</v>
      </c>
      <c r="N96" s="43">
        <v>2</v>
      </c>
      <c r="O96" s="43">
        <v>2</v>
      </c>
      <c r="P96" s="43">
        <v>2</v>
      </c>
      <c r="Q96" s="43">
        <v>2</v>
      </c>
      <c r="R96" s="48">
        <f t="shared" ref="R96" si="38">ROUND(SUM(N96:Q96)/4,1)</f>
        <v>2</v>
      </c>
      <c r="S96" s="166"/>
    </row>
    <row r="97" spans="2:19" ht="82.8">
      <c r="B97" s="144"/>
      <c r="C97" s="144"/>
      <c r="D97" s="65" t="s">
        <v>458</v>
      </c>
      <c r="E97" s="69"/>
      <c r="F97" s="59" t="s">
        <v>496</v>
      </c>
      <c r="G97" s="41" t="s">
        <v>124</v>
      </c>
      <c r="H97" s="41" t="s">
        <v>378</v>
      </c>
      <c r="I97" s="38" t="s">
        <v>125</v>
      </c>
      <c r="J97" s="51" t="s">
        <v>241</v>
      </c>
      <c r="K97" s="51" t="s">
        <v>154</v>
      </c>
      <c r="L97" s="51" t="s">
        <v>242</v>
      </c>
      <c r="M97" s="104" t="s">
        <v>208</v>
      </c>
      <c r="N97" s="43">
        <v>1</v>
      </c>
      <c r="O97" s="43">
        <v>2</v>
      </c>
      <c r="P97" s="43">
        <v>1</v>
      </c>
      <c r="Q97" s="43">
        <v>2</v>
      </c>
      <c r="R97" s="48">
        <f t="shared" ref="R97" si="39">ROUND(SUM(N97:Q97)/4,1)</f>
        <v>1.5</v>
      </c>
      <c r="S97" s="166"/>
    </row>
    <row r="98" spans="2:19" ht="124.2">
      <c r="B98" s="144"/>
      <c r="C98" s="144"/>
      <c r="D98" s="65" t="s">
        <v>513</v>
      </c>
      <c r="E98" s="69"/>
      <c r="F98" s="59" t="s">
        <v>496</v>
      </c>
      <c r="G98" s="41" t="s">
        <v>124</v>
      </c>
      <c r="H98" s="41" t="s">
        <v>378</v>
      </c>
      <c r="I98" s="38" t="s">
        <v>125</v>
      </c>
      <c r="J98" s="51" t="s">
        <v>243</v>
      </c>
      <c r="K98" s="51" t="s">
        <v>154</v>
      </c>
      <c r="L98" s="51" t="s">
        <v>244</v>
      </c>
      <c r="M98" s="104" t="s">
        <v>208</v>
      </c>
      <c r="N98" s="43">
        <v>2</v>
      </c>
      <c r="O98" s="43">
        <v>2</v>
      </c>
      <c r="P98" s="43">
        <v>2</v>
      </c>
      <c r="Q98" s="43">
        <v>2</v>
      </c>
      <c r="R98" s="48">
        <f t="shared" ref="R98" si="40">ROUND(SUM(N98:Q98)/4,1)</f>
        <v>2</v>
      </c>
      <c r="S98" s="166"/>
    </row>
    <row r="99" spans="2:19" ht="82.8">
      <c r="B99" s="144"/>
      <c r="C99" s="144"/>
      <c r="D99" s="42" t="s">
        <v>524</v>
      </c>
      <c r="E99" s="69"/>
      <c r="F99" s="59" t="s">
        <v>496</v>
      </c>
      <c r="G99" s="41" t="s">
        <v>124</v>
      </c>
      <c r="H99" s="51" t="s">
        <v>535</v>
      </c>
      <c r="I99" s="38" t="s">
        <v>125</v>
      </c>
      <c r="J99" s="51" t="s">
        <v>163</v>
      </c>
      <c r="K99" s="51" t="s">
        <v>154</v>
      </c>
      <c r="L99" s="51" t="s">
        <v>164</v>
      </c>
      <c r="M99" s="104" t="s">
        <v>209</v>
      </c>
      <c r="N99" s="43">
        <v>1</v>
      </c>
      <c r="O99" s="43">
        <v>1</v>
      </c>
      <c r="P99" s="43">
        <v>3</v>
      </c>
      <c r="Q99" s="43">
        <v>2</v>
      </c>
      <c r="R99" s="48">
        <f>ROUND(SUM(N99:Q99)/4,1)</f>
        <v>1.8</v>
      </c>
      <c r="S99" s="166"/>
    </row>
    <row r="100" spans="2:19" ht="69">
      <c r="B100" s="144"/>
      <c r="C100" s="145"/>
      <c r="D100" s="105"/>
      <c r="E100" s="69"/>
      <c r="F100" s="59" t="s">
        <v>496</v>
      </c>
      <c r="G100" s="41" t="s">
        <v>124</v>
      </c>
      <c r="H100" s="51" t="s">
        <v>536</v>
      </c>
      <c r="I100" s="38" t="s">
        <v>125</v>
      </c>
      <c r="J100" s="51" t="s">
        <v>165</v>
      </c>
      <c r="K100" s="51" t="s">
        <v>154</v>
      </c>
      <c r="L100" s="51" t="s">
        <v>166</v>
      </c>
      <c r="M100" s="104" t="s">
        <v>208</v>
      </c>
      <c r="N100" s="43">
        <v>1</v>
      </c>
      <c r="O100" s="43">
        <v>1</v>
      </c>
      <c r="P100" s="43">
        <v>2</v>
      </c>
      <c r="Q100" s="43">
        <v>2</v>
      </c>
      <c r="R100" s="48">
        <f>ROUND(SUM(N100:Q100)/4,1)</f>
        <v>1.5</v>
      </c>
      <c r="S100" s="166"/>
    </row>
    <row r="101" spans="2:19" ht="14.25" customHeight="1">
      <c r="B101" s="144"/>
      <c r="C101" s="143" t="s">
        <v>245</v>
      </c>
      <c r="D101" s="65" t="s">
        <v>523</v>
      </c>
      <c r="E101" s="69"/>
      <c r="F101" s="59" t="s">
        <v>496</v>
      </c>
      <c r="G101" s="41" t="s">
        <v>124</v>
      </c>
      <c r="H101" s="41" t="s">
        <v>378</v>
      </c>
      <c r="I101" s="38" t="s">
        <v>125</v>
      </c>
      <c r="J101" s="51" t="s">
        <v>252</v>
      </c>
      <c r="K101" s="51"/>
      <c r="L101" s="51"/>
      <c r="M101" s="104"/>
      <c r="N101" s="43"/>
      <c r="O101" s="43"/>
      <c r="P101" s="43"/>
      <c r="Q101" s="43"/>
      <c r="R101" s="48"/>
      <c r="S101" s="166"/>
    </row>
    <row r="102" spans="2:19" ht="96.6">
      <c r="B102" s="144"/>
      <c r="C102" s="144"/>
      <c r="D102" s="65" t="s">
        <v>458</v>
      </c>
      <c r="E102" s="69"/>
      <c r="F102" s="59" t="s">
        <v>496</v>
      </c>
      <c r="G102" s="41" t="s">
        <v>124</v>
      </c>
      <c r="H102" s="41" t="s">
        <v>378</v>
      </c>
      <c r="I102" s="38" t="s">
        <v>125</v>
      </c>
      <c r="J102" s="51" t="s">
        <v>247</v>
      </c>
      <c r="K102" s="51" t="s">
        <v>154</v>
      </c>
      <c r="L102" s="51" t="s">
        <v>248</v>
      </c>
      <c r="M102" s="104" t="s">
        <v>208</v>
      </c>
      <c r="N102" s="43">
        <v>1</v>
      </c>
      <c r="O102" s="43">
        <v>2</v>
      </c>
      <c r="P102" s="43">
        <v>1</v>
      </c>
      <c r="Q102" s="43">
        <v>2</v>
      </c>
      <c r="R102" s="48">
        <f>ROUND(SUM(N102:Q102)/4,1)</f>
        <v>1.5</v>
      </c>
      <c r="S102" s="166"/>
    </row>
    <row r="103" spans="2:19" ht="110.4">
      <c r="B103" s="144"/>
      <c r="C103" s="144"/>
      <c r="D103" s="65" t="s">
        <v>513</v>
      </c>
      <c r="E103" s="69"/>
      <c r="F103" s="59" t="s">
        <v>496</v>
      </c>
      <c r="G103" s="41" t="s">
        <v>124</v>
      </c>
      <c r="H103" s="41" t="s">
        <v>378</v>
      </c>
      <c r="I103" s="38" t="s">
        <v>125</v>
      </c>
      <c r="J103" s="51" t="s">
        <v>289</v>
      </c>
      <c r="K103" s="51" t="s">
        <v>154</v>
      </c>
      <c r="L103" s="51" t="s">
        <v>250</v>
      </c>
      <c r="M103" s="104" t="s">
        <v>208</v>
      </c>
      <c r="N103" s="43">
        <v>2</v>
      </c>
      <c r="O103" s="43">
        <v>2</v>
      </c>
      <c r="P103" s="43">
        <v>2</v>
      </c>
      <c r="Q103" s="43">
        <v>2</v>
      </c>
      <c r="R103" s="48">
        <f>ROUND(SUM(N103:Q103)/4,1)</f>
        <v>2</v>
      </c>
      <c r="S103" s="166"/>
    </row>
    <row r="104" spans="2:19" ht="69">
      <c r="B104" s="144"/>
      <c r="C104" s="145"/>
      <c r="D104" s="42" t="s">
        <v>524</v>
      </c>
      <c r="E104" s="69"/>
      <c r="F104" s="59" t="s">
        <v>496</v>
      </c>
      <c r="G104" s="41" t="s">
        <v>124</v>
      </c>
      <c r="H104" s="41" t="s">
        <v>378</v>
      </c>
      <c r="I104" s="38" t="s">
        <v>125</v>
      </c>
      <c r="J104" s="51" t="s">
        <v>290</v>
      </c>
      <c r="K104" s="51" t="s">
        <v>154</v>
      </c>
      <c r="L104" s="51" t="s">
        <v>251</v>
      </c>
      <c r="M104" s="104" t="s">
        <v>208</v>
      </c>
      <c r="N104" s="43">
        <v>2</v>
      </c>
      <c r="O104" s="43">
        <v>1</v>
      </c>
      <c r="P104" s="43">
        <v>1</v>
      </c>
      <c r="Q104" s="43">
        <v>2</v>
      </c>
      <c r="R104" s="48">
        <f>ROUND(SUM(N104:Q104)/4,1)</f>
        <v>1.5</v>
      </c>
      <c r="S104" s="166"/>
    </row>
    <row r="105" spans="2:19" ht="14.25" customHeight="1">
      <c r="B105" s="144"/>
      <c r="C105" s="143" t="s">
        <v>28</v>
      </c>
      <c r="D105" s="65" t="s">
        <v>523</v>
      </c>
      <c r="E105" s="69"/>
      <c r="F105" s="59" t="s">
        <v>496</v>
      </c>
      <c r="G105" s="41" t="s">
        <v>124</v>
      </c>
      <c r="H105" s="41" t="s">
        <v>378</v>
      </c>
      <c r="I105" s="38" t="s">
        <v>125</v>
      </c>
      <c r="J105" s="51" t="s">
        <v>246</v>
      </c>
      <c r="K105" s="51"/>
      <c r="L105" s="51"/>
      <c r="M105" s="104"/>
      <c r="N105" s="43"/>
      <c r="O105" s="43"/>
      <c r="P105" s="43"/>
      <c r="Q105" s="43"/>
      <c r="R105" s="48"/>
      <c r="S105" s="166"/>
    </row>
    <row r="106" spans="2:19" ht="82.8">
      <c r="B106" s="144"/>
      <c r="C106" s="144"/>
      <c r="D106" s="65" t="s">
        <v>458</v>
      </c>
      <c r="E106" s="69"/>
      <c r="F106" s="59" t="s">
        <v>496</v>
      </c>
      <c r="G106" s="41" t="s">
        <v>124</v>
      </c>
      <c r="H106" s="41" t="s">
        <v>378</v>
      </c>
      <c r="I106" s="38" t="s">
        <v>125</v>
      </c>
      <c r="J106" s="51" t="s">
        <v>291</v>
      </c>
      <c r="K106" s="51" t="s">
        <v>154</v>
      </c>
      <c r="L106" s="51" t="s">
        <v>253</v>
      </c>
      <c r="M106" s="104" t="s">
        <v>208</v>
      </c>
      <c r="N106" s="43">
        <v>1</v>
      </c>
      <c r="O106" s="43">
        <v>2</v>
      </c>
      <c r="P106" s="43">
        <v>1</v>
      </c>
      <c r="Q106" s="43">
        <v>2</v>
      </c>
      <c r="R106" s="48">
        <f>ROUND(SUM(N106:Q106)/4,1)</f>
        <v>1.5</v>
      </c>
      <c r="S106" s="166"/>
    </row>
    <row r="107" spans="2:19" ht="110.4">
      <c r="B107" s="144"/>
      <c r="C107" s="144"/>
      <c r="D107" s="65" t="s">
        <v>513</v>
      </c>
      <c r="E107" s="69"/>
      <c r="F107" s="59" t="s">
        <v>496</v>
      </c>
      <c r="G107" s="41" t="s">
        <v>124</v>
      </c>
      <c r="H107" s="41" t="s">
        <v>378</v>
      </c>
      <c r="I107" s="38" t="s">
        <v>125</v>
      </c>
      <c r="J107" s="51" t="s">
        <v>289</v>
      </c>
      <c r="K107" s="51" t="s">
        <v>154</v>
      </c>
      <c r="L107" s="51" t="s">
        <v>250</v>
      </c>
      <c r="M107" s="104" t="s">
        <v>208</v>
      </c>
      <c r="N107" s="43">
        <v>2</v>
      </c>
      <c r="O107" s="43">
        <v>2</v>
      </c>
      <c r="P107" s="43">
        <v>2</v>
      </c>
      <c r="Q107" s="43">
        <v>2</v>
      </c>
      <c r="R107" s="48">
        <f>ROUND(SUM(N107:Q107)/4,1)</f>
        <v>2</v>
      </c>
      <c r="S107" s="166"/>
    </row>
    <row r="108" spans="2:19" ht="69">
      <c r="B108" s="144"/>
      <c r="C108" s="145"/>
      <c r="D108" s="42" t="s">
        <v>524</v>
      </c>
      <c r="E108" s="69"/>
      <c r="F108" s="59" t="s">
        <v>496</v>
      </c>
      <c r="G108" s="41" t="s">
        <v>124</v>
      </c>
      <c r="H108" s="41" t="s">
        <v>378</v>
      </c>
      <c r="I108" s="38" t="s">
        <v>125</v>
      </c>
      <c r="J108" s="51" t="s">
        <v>292</v>
      </c>
      <c r="K108" s="51" t="s">
        <v>154</v>
      </c>
      <c r="L108" s="51" t="s">
        <v>170</v>
      </c>
      <c r="M108" s="104" t="s">
        <v>208</v>
      </c>
      <c r="N108" s="43">
        <v>2</v>
      </c>
      <c r="O108" s="43">
        <v>1</v>
      </c>
      <c r="P108" s="43">
        <v>1</v>
      </c>
      <c r="Q108" s="43">
        <v>2</v>
      </c>
      <c r="R108" s="48">
        <f t="shared" ref="R108" si="41">ROUND(SUM(N108:Q108)/4,1)</f>
        <v>1.5</v>
      </c>
      <c r="S108" s="166"/>
    </row>
    <row r="109" spans="2:19" ht="14.25" customHeight="1">
      <c r="B109" s="144"/>
      <c r="C109" s="143" t="s">
        <v>29</v>
      </c>
      <c r="D109" s="65" t="s">
        <v>523</v>
      </c>
      <c r="E109" s="69"/>
      <c r="F109" s="59" t="s">
        <v>496</v>
      </c>
      <c r="G109" s="41" t="s">
        <v>124</v>
      </c>
      <c r="H109" s="41" t="s">
        <v>378</v>
      </c>
      <c r="I109" s="38" t="s">
        <v>125</v>
      </c>
      <c r="J109" s="51" t="s">
        <v>293</v>
      </c>
      <c r="K109" s="51"/>
      <c r="L109" s="51"/>
      <c r="M109" s="104"/>
      <c r="N109" s="43"/>
      <c r="O109" s="43"/>
      <c r="P109" s="43"/>
      <c r="Q109" s="43"/>
      <c r="R109" s="48"/>
      <c r="S109" s="166"/>
    </row>
    <row r="110" spans="2:19" ht="69">
      <c r="B110" s="144"/>
      <c r="C110" s="144"/>
      <c r="D110" s="65" t="s">
        <v>458</v>
      </c>
      <c r="E110" s="69"/>
      <c r="F110" s="59" t="s">
        <v>496</v>
      </c>
      <c r="G110" s="41" t="s">
        <v>124</v>
      </c>
      <c r="H110" s="41" t="s">
        <v>378</v>
      </c>
      <c r="I110" s="38" t="s">
        <v>125</v>
      </c>
      <c r="J110" s="51" t="s">
        <v>294</v>
      </c>
      <c r="K110" s="51" t="s">
        <v>154</v>
      </c>
      <c r="L110" s="51" t="s">
        <v>255</v>
      </c>
      <c r="M110" s="104" t="s">
        <v>208</v>
      </c>
      <c r="N110" s="43">
        <v>1</v>
      </c>
      <c r="O110" s="43">
        <v>2</v>
      </c>
      <c r="P110" s="43">
        <v>1</v>
      </c>
      <c r="Q110" s="43">
        <v>2</v>
      </c>
      <c r="R110" s="48">
        <f t="shared" ref="R110" si="42">ROUND(SUM(N110:Q110)/4,1)</f>
        <v>1.5</v>
      </c>
      <c r="S110" s="166"/>
    </row>
    <row r="111" spans="2:19" ht="110.4">
      <c r="B111" s="144"/>
      <c r="C111" s="144"/>
      <c r="D111" s="65" t="s">
        <v>513</v>
      </c>
      <c r="E111" s="69"/>
      <c r="F111" s="59" t="s">
        <v>496</v>
      </c>
      <c r="G111" s="41" t="s">
        <v>124</v>
      </c>
      <c r="H111" s="41" t="s">
        <v>378</v>
      </c>
      <c r="I111" s="38" t="s">
        <v>125</v>
      </c>
      <c r="J111" s="51" t="s">
        <v>289</v>
      </c>
      <c r="K111" s="51" t="s">
        <v>154</v>
      </c>
      <c r="L111" s="51" t="s">
        <v>250</v>
      </c>
      <c r="M111" s="104" t="s">
        <v>208</v>
      </c>
      <c r="N111" s="43">
        <v>2</v>
      </c>
      <c r="O111" s="43">
        <v>2</v>
      </c>
      <c r="P111" s="43">
        <v>2</v>
      </c>
      <c r="Q111" s="43">
        <v>2</v>
      </c>
      <c r="R111" s="48">
        <f>ROUND(SUM(N111:Q111)/4,1)</f>
        <v>2</v>
      </c>
      <c r="S111" s="166"/>
    </row>
    <row r="112" spans="2:19" ht="55.2">
      <c r="B112" s="144"/>
      <c r="C112" s="145"/>
      <c r="D112" s="42" t="s">
        <v>524</v>
      </c>
      <c r="E112" s="69"/>
      <c r="F112" s="59" t="s">
        <v>496</v>
      </c>
      <c r="G112" s="41" t="s">
        <v>124</v>
      </c>
      <c r="H112" s="41" t="s">
        <v>378</v>
      </c>
      <c r="I112" s="38" t="s">
        <v>125</v>
      </c>
      <c r="J112" s="51" t="s">
        <v>295</v>
      </c>
      <c r="K112" s="51" t="s">
        <v>154</v>
      </c>
      <c r="L112" s="51" t="s">
        <v>172</v>
      </c>
      <c r="M112" s="104" t="s">
        <v>208</v>
      </c>
      <c r="N112" s="43">
        <v>1</v>
      </c>
      <c r="O112" s="43">
        <v>1</v>
      </c>
      <c r="P112" s="43">
        <v>1</v>
      </c>
      <c r="Q112" s="43">
        <v>2</v>
      </c>
      <c r="R112" s="48">
        <f>ROUND(SUM(N112:Q112)/4,1)</f>
        <v>1.3</v>
      </c>
      <c r="S112" s="166"/>
    </row>
    <row r="113" spans="2:19" ht="27.6">
      <c r="B113" s="144"/>
      <c r="C113" s="143" t="s">
        <v>30</v>
      </c>
      <c r="D113" s="65" t="s">
        <v>523</v>
      </c>
      <c r="E113" s="69"/>
      <c r="F113" s="59" t="s">
        <v>496</v>
      </c>
      <c r="G113" s="41" t="s">
        <v>124</v>
      </c>
      <c r="H113" s="41" t="s">
        <v>378</v>
      </c>
      <c r="I113" s="38" t="s">
        <v>125</v>
      </c>
      <c r="J113" s="51" t="s">
        <v>371</v>
      </c>
      <c r="K113" s="106"/>
      <c r="L113" s="106"/>
      <c r="M113" s="104"/>
      <c r="N113" s="46"/>
      <c r="O113" s="46"/>
      <c r="P113" s="46"/>
      <c r="Q113" s="46"/>
      <c r="R113" s="107"/>
      <c r="S113" s="166"/>
    </row>
    <row r="114" spans="2:19" ht="69">
      <c r="B114" s="144"/>
      <c r="C114" s="144"/>
      <c r="D114" s="65" t="s">
        <v>458</v>
      </c>
      <c r="E114" s="69"/>
      <c r="F114" s="59" t="s">
        <v>496</v>
      </c>
      <c r="G114" s="41" t="s">
        <v>124</v>
      </c>
      <c r="H114" s="41" t="s">
        <v>378</v>
      </c>
      <c r="I114" s="38" t="s">
        <v>125</v>
      </c>
      <c r="J114" s="51" t="s">
        <v>296</v>
      </c>
      <c r="K114" s="51" t="s">
        <v>154</v>
      </c>
      <c r="L114" s="51" t="s">
        <v>257</v>
      </c>
      <c r="M114" s="104" t="s">
        <v>208</v>
      </c>
      <c r="N114" s="43">
        <v>1</v>
      </c>
      <c r="O114" s="43">
        <v>2</v>
      </c>
      <c r="P114" s="43">
        <v>1</v>
      </c>
      <c r="Q114" s="43">
        <v>2</v>
      </c>
      <c r="R114" s="48">
        <f>ROUND(SUM(N114:Q114)/4,1)</f>
        <v>1.5</v>
      </c>
      <c r="S114" s="166"/>
    </row>
    <row r="115" spans="2:19" ht="110.4">
      <c r="B115" s="144"/>
      <c r="C115" s="144"/>
      <c r="D115" s="65" t="s">
        <v>513</v>
      </c>
      <c r="E115" s="69"/>
      <c r="F115" s="59" t="s">
        <v>496</v>
      </c>
      <c r="G115" s="41" t="s">
        <v>124</v>
      </c>
      <c r="H115" s="41" t="s">
        <v>378</v>
      </c>
      <c r="I115" s="38" t="s">
        <v>125</v>
      </c>
      <c r="J115" s="51" t="s">
        <v>289</v>
      </c>
      <c r="K115" s="51" t="s">
        <v>154</v>
      </c>
      <c r="L115" s="51" t="s">
        <v>250</v>
      </c>
      <c r="M115" s="104" t="s">
        <v>208</v>
      </c>
      <c r="N115" s="43">
        <v>2</v>
      </c>
      <c r="O115" s="43">
        <v>2</v>
      </c>
      <c r="P115" s="43">
        <v>2</v>
      </c>
      <c r="Q115" s="43">
        <v>2</v>
      </c>
      <c r="R115" s="48">
        <f>ROUND(SUM(N115:Q115)/4,1)</f>
        <v>2</v>
      </c>
      <c r="S115" s="166"/>
    </row>
    <row r="116" spans="2:19" ht="55.2">
      <c r="B116" s="144"/>
      <c r="C116" s="145"/>
      <c r="D116" s="42" t="s">
        <v>524</v>
      </c>
      <c r="E116" s="69"/>
      <c r="F116" s="59" t="s">
        <v>496</v>
      </c>
      <c r="G116" s="41" t="s">
        <v>124</v>
      </c>
      <c r="H116" s="41" t="s">
        <v>378</v>
      </c>
      <c r="I116" s="38" t="s">
        <v>125</v>
      </c>
      <c r="J116" s="51" t="s">
        <v>297</v>
      </c>
      <c r="K116" s="51" t="s">
        <v>154</v>
      </c>
      <c r="L116" s="51" t="s">
        <v>174</v>
      </c>
      <c r="M116" s="104" t="s">
        <v>208</v>
      </c>
      <c r="N116" s="43">
        <v>1</v>
      </c>
      <c r="O116" s="43">
        <v>1</v>
      </c>
      <c r="P116" s="43">
        <v>1</v>
      </c>
      <c r="Q116" s="43">
        <v>2</v>
      </c>
      <c r="R116" s="48">
        <f>ROUND(SUM(N116:Q116)/4,1)</f>
        <v>1.3</v>
      </c>
      <c r="S116" s="166"/>
    </row>
    <row r="117" spans="2:19" ht="14.25" customHeight="1">
      <c r="B117" s="144"/>
      <c r="C117" s="143" t="s">
        <v>31</v>
      </c>
      <c r="D117" s="65" t="s">
        <v>523</v>
      </c>
      <c r="E117" s="69"/>
      <c r="F117" s="59" t="s">
        <v>496</v>
      </c>
      <c r="G117" s="41" t="s">
        <v>124</v>
      </c>
      <c r="H117" s="41" t="s">
        <v>378</v>
      </c>
      <c r="I117" s="38" t="s">
        <v>125</v>
      </c>
      <c r="J117" s="51" t="s">
        <v>298</v>
      </c>
      <c r="K117" s="51"/>
      <c r="L117" s="51"/>
      <c r="M117" s="104"/>
      <c r="N117" s="43"/>
      <c r="O117" s="43"/>
      <c r="P117" s="43"/>
      <c r="Q117" s="43"/>
      <c r="R117" s="48"/>
      <c r="S117" s="166"/>
    </row>
    <row r="118" spans="2:19" ht="96.6">
      <c r="B118" s="144"/>
      <c r="C118" s="144"/>
      <c r="D118" s="65" t="s">
        <v>458</v>
      </c>
      <c r="E118" s="69"/>
      <c r="F118" s="59" t="s">
        <v>496</v>
      </c>
      <c r="G118" s="41" t="s">
        <v>124</v>
      </c>
      <c r="H118" s="41" t="s">
        <v>378</v>
      </c>
      <c r="I118" s="38" t="s">
        <v>125</v>
      </c>
      <c r="J118" s="51" t="s">
        <v>263</v>
      </c>
      <c r="K118" s="51" t="s">
        <v>154</v>
      </c>
      <c r="L118" s="51" t="s">
        <v>248</v>
      </c>
      <c r="M118" s="104" t="s">
        <v>208</v>
      </c>
      <c r="N118" s="43">
        <v>1</v>
      </c>
      <c r="O118" s="43">
        <v>2</v>
      </c>
      <c r="P118" s="43">
        <v>1</v>
      </c>
      <c r="Q118" s="43">
        <v>2</v>
      </c>
      <c r="R118" s="48">
        <f>ROUND(SUM(N118:Q118)/4,1)</f>
        <v>1.5</v>
      </c>
      <c r="S118" s="166"/>
    </row>
    <row r="119" spans="2:19" ht="110.4">
      <c r="B119" s="144"/>
      <c r="C119" s="144"/>
      <c r="D119" s="65" t="s">
        <v>513</v>
      </c>
      <c r="E119" s="69"/>
      <c r="F119" s="59" t="s">
        <v>496</v>
      </c>
      <c r="G119" s="41" t="s">
        <v>124</v>
      </c>
      <c r="H119" s="41" t="s">
        <v>378</v>
      </c>
      <c r="I119" s="38" t="s">
        <v>125</v>
      </c>
      <c r="J119" s="51" t="s">
        <v>289</v>
      </c>
      <c r="K119" s="51" t="s">
        <v>154</v>
      </c>
      <c r="L119" s="51" t="s">
        <v>250</v>
      </c>
      <c r="M119" s="104" t="s">
        <v>208</v>
      </c>
      <c r="N119" s="43">
        <v>2</v>
      </c>
      <c r="O119" s="43">
        <v>2</v>
      </c>
      <c r="P119" s="43">
        <v>2</v>
      </c>
      <c r="Q119" s="43">
        <v>2</v>
      </c>
      <c r="R119" s="48">
        <f>ROUND(SUM(N119:Q119)/4,1)</f>
        <v>2</v>
      </c>
      <c r="S119" s="166"/>
    </row>
    <row r="120" spans="2:19" ht="69">
      <c r="B120" s="144"/>
      <c r="C120" s="145"/>
      <c r="D120" s="42" t="s">
        <v>524</v>
      </c>
      <c r="E120" s="69"/>
      <c r="F120" s="59" t="s">
        <v>496</v>
      </c>
      <c r="G120" s="41" t="s">
        <v>124</v>
      </c>
      <c r="H120" s="41" t="s">
        <v>378</v>
      </c>
      <c r="I120" s="38" t="s">
        <v>125</v>
      </c>
      <c r="J120" s="51" t="s">
        <v>299</v>
      </c>
      <c r="K120" s="51" t="s">
        <v>154</v>
      </c>
      <c r="L120" s="51" t="s">
        <v>258</v>
      </c>
      <c r="M120" s="104" t="s">
        <v>208</v>
      </c>
      <c r="N120" s="43">
        <v>2</v>
      </c>
      <c r="O120" s="43">
        <v>1</v>
      </c>
      <c r="P120" s="43">
        <v>1</v>
      </c>
      <c r="Q120" s="43">
        <v>2</v>
      </c>
      <c r="R120" s="48">
        <f>ROUND(SUM(N120:Q120)/4,1)</f>
        <v>1.5</v>
      </c>
      <c r="S120" s="166"/>
    </row>
    <row r="121" spans="2:19" ht="14.25" customHeight="1">
      <c r="B121" s="144"/>
      <c r="C121" s="143" t="s">
        <v>32</v>
      </c>
      <c r="D121" s="65" t="s">
        <v>523</v>
      </c>
      <c r="E121" s="69"/>
      <c r="F121" s="59" t="s">
        <v>496</v>
      </c>
      <c r="G121" s="41" t="s">
        <v>124</v>
      </c>
      <c r="H121" s="41" t="s">
        <v>378</v>
      </c>
      <c r="I121" s="38" t="s">
        <v>125</v>
      </c>
      <c r="J121" s="51" t="s">
        <v>298</v>
      </c>
      <c r="K121" s="51"/>
      <c r="L121" s="51"/>
      <c r="M121" s="104"/>
      <c r="N121" s="43"/>
      <c r="O121" s="43"/>
      <c r="P121" s="43"/>
      <c r="Q121" s="43"/>
      <c r="R121" s="48"/>
      <c r="S121" s="166"/>
    </row>
    <row r="122" spans="2:19" ht="96.6">
      <c r="B122" s="144"/>
      <c r="C122" s="144"/>
      <c r="D122" s="65" t="s">
        <v>458</v>
      </c>
      <c r="E122" s="69"/>
      <c r="F122" s="59" t="s">
        <v>496</v>
      </c>
      <c r="G122" s="41" t="s">
        <v>124</v>
      </c>
      <c r="H122" s="41" t="s">
        <v>378</v>
      </c>
      <c r="I122" s="38" t="s">
        <v>125</v>
      </c>
      <c r="J122" s="51" t="s">
        <v>263</v>
      </c>
      <c r="K122" s="51" t="s">
        <v>154</v>
      </c>
      <c r="L122" s="51" t="s">
        <v>248</v>
      </c>
      <c r="M122" s="104" t="s">
        <v>208</v>
      </c>
      <c r="N122" s="43">
        <v>1</v>
      </c>
      <c r="O122" s="43">
        <v>2</v>
      </c>
      <c r="P122" s="43">
        <v>1</v>
      </c>
      <c r="Q122" s="43">
        <v>2</v>
      </c>
      <c r="R122" s="48">
        <f>ROUND(SUM(N122:Q122)/4,1)</f>
        <v>1.5</v>
      </c>
      <c r="S122" s="166"/>
    </row>
    <row r="123" spans="2:19" ht="110.4">
      <c r="B123" s="144"/>
      <c r="C123" s="144"/>
      <c r="D123" s="65" t="s">
        <v>513</v>
      </c>
      <c r="E123" s="69"/>
      <c r="F123" s="59" t="s">
        <v>496</v>
      </c>
      <c r="G123" s="41" t="s">
        <v>124</v>
      </c>
      <c r="H123" s="41" t="s">
        <v>378</v>
      </c>
      <c r="I123" s="38" t="s">
        <v>125</v>
      </c>
      <c r="J123" s="51" t="s">
        <v>289</v>
      </c>
      <c r="K123" s="51" t="s">
        <v>154</v>
      </c>
      <c r="L123" s="51" t="s">
        <v>250</v>
      </c>
      <c r="M123" s="104" t="s">
        <v>208</v>
      </c>
      <c r="N123" s="43">
        <v>2</v>
      </c>
      <c r="O123" s="43">
        <v>2</v>
      </c>
      <c r="P123" s="43">
        <v>2</v>
      </c>
      <c r="Q123" s="43">
        <v>2</v>
      </c>
      <c r="R123" s="48">
        <f>ROUND(SUM(N123:Q123)/4,1)</f>
        <v>2</v>
      </c>
      <c r="S123" s="166"/>
    </row>
    <row r="124" spans="2:19" ht="55.2">
      <c r="B124" s="144"/>
      <c r="C124" s="145"/>
      <c r="D124" s="42" t="s">
        <v>524</v>
      </c>
      <c r="E124" s="69"/>
      <c r="F124" s="59" t="s">
        <v>496</v>
      </c>
      <c r="G124" s="41" t="s">
        <v>124</v>
      </c>
      <c r="H124" s="41" t="s">
        <v>378</v>
      </c>
      <c r="I124" s="38" t="s">
        <v>125</v>
      </c>
      <c r="J124" s="51" t="s">
        <v>300</v>
      </c>
      <c r="K124" s="51" t="s">
        <v>154</v>
      </c>
      <c r="L124" s="51" t="s">
        <v>259</v>
      </c>
      <c r="M124" s="104" t="s">
        <v>208</v>
      </c>
      <c r="N124" s="43">
        <v>3</v>
      </c>
      <c r="O124" s="43">
        <v>2</v>
      </c>
      <c r="P124" s="43">
        <v>2</v>
      </c>
      <c r="Q124" s="43">
        <v>2</v>
      </c>
      <c r="R124" s="48">
        <f>ROUND(SUM(N124:Q124)/4,1)</f>
        <v>2.2999999999999998</v>
      </c>
      <c r="S124" s="166"/>
    </row>
    <row r="125" spans="2:19" ht="14.25" customHeight="1">
      <c r="B125" s="144"/>
      <c r="C125" s="143" t="s">
        <v>33</v>
      </c>
      <c r="D125" s="65" t="s">
        <v>523</v>
      </c>
      <c r="E125" s="69"/>
      <c r="F125" s="59" t="s">
        <v>496</v>
      </c>
      <c r="G125" s="41" t="s">
        <v>124</v>
      </c>
      <c r="H125" s="41" t="s">
        <v>378</v>
      </c>
      <c r="I125" s="38" t="s">
        <v>125</v>
      </c>
      <c r="J125" s="51" t="s">
        <v>298</v>
      </c>
      <c r="K125" s="51"/>
      <c r="L125" s="51"/>
      <c r="M125" s="104"/>
      <c r="N125" s="43"/>
      <c r="O125" s="43"/>
      <c r="P125" s="43"/>
      <c r="Q125" s="43"/>
      <c r="R125" s="48"/>
      <c r="S125" s="166"/>
    </row>
    <row r="126" spans="2:19" ht="82.8">
      <c r="B126" s="144"/>
      <c r="C126" s="144"/>
      <c r="D126" s="65" t="s">
        <v>458</v>
      </c>
      <c r="E126" s="69"/>
      <c r="F126" s="59" t="s">
        <v>496</v>
      </c>
      <c r="G126" s="41" t="s">
        <v>124</v>
      </c>
      <c r="H126" s="41" t="s">
        <v>378</v>
      </c>
      <c r="I126" s="38" t="s">
        <v>125</v>
      </c>
      <c r="J126" s="51" t="s">
        <v>301</v>
      </c>
      <c r="K126" s="51" t="s">
        <v>154</v>
      </c>
      <c r="L126" s="51" t="s">
        <v>260</v>
      </c>
      <c r="M126" s="104" t="s">
        <v>208</v>
      </c>
      <c r="N126" s="43">
        <v>1</v>
      </c>
      <c r="O126" s="43">
        <v>2</v>
      </c>
      <c r="P126" s="43">
        <v>1</v>
      </c>
      <c r="Q126" s="43">
        <v>2</v>
      </c>
      <c r="R126" s="48">
        <f>ROUND(SUM(N126:Q126)/4,1)</f>
        <v>1.5</v>
      </c>
      <c r="S126" s="166"/>
    </row>
    <row r="127" spans="2:19" ht="114" customHeight="1">
      <c r="B127" s="144"/>
      <c r="C127" s="144"/>
      <c r="D127" s="65" t="s">
        <v>513</v>
      </c>
      <c r="E127" s="69"/>
      <c r="F127" s="59" t="s">
        <v>496</v>
      </c>
      <c r="G127" s="41" t="s">
        <v>124</v>
      </c>
      <c r="H127" s="41" t="s">
        <v>378</v>
      </c>
      <c r="I127" s="38" t="s">
        <v>125</v>
      </c>
      <c r="J127" s="51" t="s">
        <v>302</v>
      </c>
      <c r="K127" s="51" t="s">
        <v>154</v>
      </c>
      <c r="L127" s="51" t="s">
        <v>250</v>
      </c>
      <c r="M127" s="104" t="s">
        <v>208</v>
      </c>
      <c r="N127" s="43">
        <v>2</v>
      </c>
      <c r="O127" s="43">
        <v>2</v>
      </c>
      <c r="P127" s="43">
        <v>2</v>
      </c>
      <c r="Q127" s="43">
        <v>2</v>
      </c>
      <c r="R127" s="48">
        <f>ROUND(SUM(N127:Q127)/4,1)</f>
        <v>2</v>
      </c>
      <c r="S127" s="166"/>
    </row>
    <row r="128" spans="2:19" ht="57" customHeight="1">
      <c r="B128" s="144"/>
      <c r="C128" s="145"/>
      <c r="D128" s="42" t="s">
        <v>524</v>
      </c>
      <c r="E128" s="69"/>
      <c r="F128" s="59" t="s">
        <v>496</v>
      </c>
      <c r="G128" s="51" t="s">
        <v>303</v>
      </c>
      <c r="H128" s="51" t="s">
        <v>378</v>
      </c>
      <c r="I128" s="50" t="s">
        <v>125</v>
      </c>
      <c r="J128" s="51" t="s">
        <v>179</v>
      </c>
      <c r="K128" s="51" t="s">
        <v>154</v>
      </c>
      <c r="L128" s="51" t="s">
        <v>180</v>
      </c>
      <c r="M128" s="104" t="s">
        <v>208</v>
      </c>
      <c r="N128" s="43">
        <v>1</v>
      </c>
      <c r="O128" s="48">
        <v>1</v>
      </c>
      <c r="P128" s="43">
        <v>1</v>
      </c>
      <c r="Q128" s="43">
        <v>2</v>
      </c>
      <c r="R128" s="43">
        <f>ROUND(SUM(N128:Q128)/4,1)</f>
        <v>1.3</v>
      </c>
      <c r="S128" s="166"/>
    </row>
    <row r="129" spans="2:19" ht="14.25" customHeight="1">
      <c r="B129" s="144"/>
      <c r="C129" s="143" t="s">
        <v>34</v>
      </c>
      <c r="D129" s="65" t="s">
        <v>523</v>
      </c>
      <c r="E129" s="69"/>
      <c r="F129" s="59" t="s">
        <v>496</v>
      </c>
      <c r="G129" s="51" t="s">
        <v>303</v>
      </c>
      <c r="H129" s="51" t="s">
        <v>378</v>
      </c>
      <c r="I129" s="50" t="s">
        <v>125</v>
      </c>
      <c r="J129" s="51" t="s">
        <v>246</v>
      </c>
      <c r="K129" s="51"/>
      <c r="L129" s="51"/>
      <c r="M129" s="104"/>
      <c r="N129" s="43"/>
      <c r="O129" s="48"/>
      <c r="P129" s="43"/>
      <c r="Q129" s="43"/>
      <c r="R129" s="43"/>
      <c r="S129" s="166"/>
    </row>
    <row r="130" spans="2:19" ht="96.6">
      <c r="B130" s="144"/>
      <c r="C130" s="144"/>
      <c r="D130" s="65" t="s">
        <v>458</v>
      </c>
      <c r="E130" s="69"/>
      <c r="F130" s="59" t="s">
        <v>496</v>
      </c>
      <c r="G130" s="51" t="s">
        <v>303</v>
      </c>
      <c r="H130" s="51" t="s">
        <v>378</v>
      </c>
      <c r="I130" s="50" t="s">
        <v>125</v>
      </c>
      <c r="J130" s="51" t="s">
        <v>261</v>
      </c>
      <c r="K130" s="51" t="s">
        <v>154</v>
      </c>
      <c r="L130" s="51" t="s">
        <v>248</v>
      </c>
      <c r="M130" s="104" t="s">
        <v>208</v>
      </c>
      <c r="N130" s="43">
        <v>1</v>
      </c>
      <c r="O130" s="48">
        <v>2</v>
      </c>
      <c r="P130" s="43">
        <v>1</v>
      </c>
      <c r="Q130" s="43">
        <v>2</v>
      </c>
      <c r="R130" s="43">
        <f>ROUND(SUM(N130:Q130)/4,1)</f>
        <v>1.5</v>
      </c>
      <c r="S130" s="166"/>
    </row>
    <row r="131" spans="2:19" ht="110.4">
      <c r="B131" s="144"/>
      <c r="C131" s="144"/>
      <c r="D131" s="65" t="s">
        <v>513</v>
      </c>
      <c r="E131" s="69"/>
      <c r="F131" s="59" t="s">
        <v>496</v>
      </c>
      <c r="G131" s="51" t="s">
        <v>303</v>
      </c>
      <c r="H131" s="51" t="s">
        <v>378</v>
      </c>
      <c r="I131" s="50" t="s">
        <v>125</v>
      </c>
      <c r="J131" s="51" t="s">
        <v>249</v>
      </c>
      <c r="K131" s="51" t="s">
        <v>154</v>
      </c>
      <c r="L131" s="51" t="s">
        <v>250</v>
      </c>
      <c r="M131" s="104" t="s">
        <v>208</v>
      </c>
      <c r="N131" s="43">
        <v>2</v>
      </c>
      <c r="O131" s="48">
        <v>2</v>
      </c>
      <c r="P131" s="43">
        <v>2</v>
      </c>
      <c r="Q131" s="43">
        <v>2</v>
      </c>
      <c r="R131" s="43">
        <f>ROUND(SUM(N131:Q131)/4,1)</f>
        <v>2</v>
      </c>
      <c r="S131" s="166"/>
    </row>
    <row r="132" spans="2:19" ht="69">
      <c r="B132" s="144"/>
      <c r="C132" s="145"/>
      <c r="D132" s="42" t="s">
        <v>524</v>
      </c>
      <c r="E132" s="69"/>
      <c r="F132" s="59" t="s">
        <v>496</v>
      </c>
      <c r="G132" s="51" t="s">
        <v>303</v>
      </c>
      <c r="H132" s="51" t="s">
        <v>378</v>
      </c>
      <c r="I132" s="50" t="s">
        <v>125</v>
      </c>
      <c r="J132" s="51" t="s">
        <v>181</v>
      </c>
      <c r="K132" s="51" t="s">
        <v>154</v>
      </c>
      <c r="L132" s="51" t="s">
        <v>262</v>
      </c>
      <c r="M132" s="104" t="s">
        <v>208</v>
      </c>
      <c r="N132" s="43">
        <v>2</v>
      </c>
      <c r="O132" s="48">
        <v>1</v>
      </c>
      <c r="P132" s="43">
        <v>1</v>
      </c>
      <c r="Q132" s="43">
        <v>2</v>
      </c>
      <c r="R132" s="43">
        <f>ROUND(SUM(N132:Q132)/4,1)</f>
        <v>1.5</v>
      </c>
      <c r="S132" s="166"/>
    </row>
    <row r="133" spans="2:19" ht="14.25" customHeight="1">
      <c r="B133" s="144"/>
      <c r="C133" s="143" t="s">
        <v>35</v>
      </c>
      <c r="D133" s="65" t="s">
        <v>523</v>
      </c>
      <c r="E133" s="69"/>
      <c r="F133" s="59" t="s">
        <v>496</v>
      </c>
      <c r="G133" s="51" t="s">
        <v>303</v>
      </c>
      <c r="H133" s="51" t="s">
        <v>378</v>
      </c>
      <c r="I133" s="50" t="s">
        <v>125</v>
      </c>
      <c r="J133" s="51" t="s">
        <v>252</v>
      </c>
      <c r="K133" s="51"/>
      <c r="L133" s="51"/>
      <c r="M133" s="104"/>
      <c r="N133" s="43"/>
      <c r="O133" s="48"/>
      <c r="P133" s="43"/>
      <c r="Q133" s="43"/>
      <c r="R133" s="43"/>
      <c r="S133" s="166"/>
    </row>
    <row r="134" spans="2:19" ht="96.6">
      <c r="B134" s="144"/>
      <c r="C134" s="144"/>
      <c r="D134" s="65" t="s">
        <v>458</v>
      </c>
      <c r="E134" s="69"/>
      <c r="F134" s="59" t="s">
        <v>496</v>
      </c>
      <c r="G134" s="51" t="s">
        <v>303</v>
      </c>
      <c r="H134" s="51" t="s">
        <v>378</v>
      </c>
      <c r="I134" s="50" t="s">
        <v>125</v>
      </c>
      <c r="J134" s="51" t="s">
        <v>263</v>
      </c>
      <c r="K134" s="51" t="s">
        <v>154</v>
      </c>
      <c r="L134" s="51" t="s">
        <v>248</v>
      </c>
      <c r="M134" s="104" t="s">
        <v>208</v>
      </c>
      <c r="N134" s="43">
        <v>1</v>
      </c>
      <c r="O134" s="48">
        <v>2</v>
      </c>
      <c r="P134" s="43">
        <v>1</v>
      </c>
      <c r="Q134" s="43">
        <v>2</v>
      </c>
      <c r="R134" s="43">
        <f>ROUND(SUM(N134:Q134)/4,1)</f>
        <v>1.5</v>
      </c>
      <c r="S134" s="166"/>
    </row>
    <row r="135" spans="2:19" ht="110.4">
      <c r="B135" s="144"/>
      <c r="C135" s="144"/>
      <c r="D135" s="65" t="s">
        <v>513</v>
      </c>
      <c r="E135" s="69"/>
      <c r="F135" s="59" t="s">
        <v>496</v>
      </c>
      <c r="G135" s="51" t="s">
        <v>303</v>
      </c>
      <c r="H135" s="51" t="s">
        <v>378</v>
      </c>
      <c r="I135" s="50" t="s">
        <v>125</v>
      </c>
      <c r="J135" s="51" t="s">
        <v>249</v>
      </c>
      <c r="K135" s="51" t="s">
        <v>154</v>
      </c>
      <c r="L135" s="51" t="s">
        <v>250</v>
      </c>
      <c r="M135" s="104" t="s">
        <v>208</v>
      </c>
      <c r="N135" s="43">
        <v>2</v>
      </c>
      <c r="O135" s="48">
        <v>2</v>
      </c>
      <c r="P135" s="43">
        <v>2</v>
      </c>
      <c r="Q135" s="43">
        <v>2</v>
      </c>
      <c r="R135" s="43">
        <f>ROUND(SUM(N135:Q135)/4,1)</f>
        <v>2</v>
      </c>
      <c r="S135" s="166"/>
    </row>
    <row r="136" spans="2:19" ht="69">
      <c r="B136" s="144"/>
      <c r="C136" s="145"/>
      <c r="D136" s="42" t="s">
        <v>524</v>
      </c>
      <c r="E136" s="69"/>
      <c r="F136" s="59" t="s">
        <v>496</v>
      </c>
      <c r="G136" s="51" t="s">
        <v>307</v>
      </c>
      <c r="H136" s="51" t="s">
        <v>378</v>
      </c>
      <c r="I136" s="50" t="s">
        <v>125</v>
      </c>
      <c r="J136" s="51" t="s">
        <v>183</v>
      </c>
      <c r="K136" s="51" t="s">
        <v>154</v>
      </c>
      <c r="L136" s="51" t="s">
        <v>251</v>
      </c>
      <c r="M136" s="104" t="s">
        <v>208</v>
      </c>
      <c r="N136" s="43">
        <v>2</v>
      </c>
      <c r="O136" s="48">
        <v>1</v>
      </c>
      <c r="P136" s="43">
        <v>1</v>
      </c>
      <c r="Q136" s="43">
        <v>2</v>
      </c>
      <c r="R136" s="43">
        <f t="shared" ref="R136" si="43">ROUND(SUM(N136:Q136)/4,1)</f>
        <v>1.5</v>
      </c>
      <c r="S136" s="166"/>
    </row>
    <row r="137" spans="2:19" ht="14.25" customHeight="1">
      <c r="B137" s="144"/>
      <c r="C137" s="143" t="s">
        <v>37</v>
      </c>
      <c r="D137" s="65" t="s">
        <v>523</v>
      </c>
      <c r="E137" s="69"/>
      <c r="F137" s="59" t="s">
        <v>496</v>
      </c>
      <c r="G137" s="51" t="s">
        <v>307</v>
      </c>
      <c r="H137" s="51" t="s">
        <v>378</v>
      </c>
      <c r="I137" s="50" t="s">
        <v>125</v>
      </c>
      <c r="J137" s="80" t="s">
        <v>370</v>
      </c>
      <c r="K137" s="51"/>
      <c r="L137" s="51"/>
      <c r="M137" s="104"/>
      <c r="N137" s="43"/>
      <c r="O137" s="48"/>
      <c r="P137" s="43"/>
      <c r="Q137" s="43"/>
      <c r="R137" s="43"/>
      <c r="S137" s="166"/>
    </row>
    <row r="138" spans="2:19" ht="82.8">
      <c r="B138" s="144"/>
      <c r="C138" s="144"/>
      <c r="D138" s="65" t="s">
        <v>458</v>
      </c>
      <c r="E138" s="69"/>
      <c r="F138" s="59" t="s">
        <v>496</v>
      </c>
      <c r="G138" s="51" t="s">
        <v>307</v>
      </c>
      <c r="H138" s="51" t="s">
        <v>378</v>
      </c>
      <c r="I138" s="50" t="s">
        <v>125</v>
      </c>
      <c r="J138" s="51" t="s">
        <v>480</v>
      </c>
      <c r="K138" s="51" t="s">
        <v>154</v>
      </c>
      <c r="L138" s="51" t="s">
        <v>478</v>
      </c>
      <c r="M138" s="104" t="s">
        <v>208</v>
      </c>
      <c r="N138" s="43">
        <v>1</v>
      </c>
      <c r="O138" s="48">
        <v>2</v>
      </c>
      <c r="P138" s="43">
        <v>1</v>
      </c>
      <c r="Q138" s="43">
        <v>2</v>
      </c>
      <c r="R138" s="43">
        <f t="shared" ref="R138" si="44">ROUND(SUM(N138:Q138)/4,1)</f>
        <v>1.5</v>
      </c>
      <c r="S138" s="166"/>
    </row>
    <row r="139" spans="2:19" ht="82.8">
      <c r="B139" s="144"/>
      <c r="C139" s="144"/>
      <c r="D139" s="65" t="s">
        <v>513</v>
      </c>
      <c r="E139" s="69"/>
      <c r="F139" s="59" t="s">
        <v>496</v>
      </c>
      <c r="G139" s="51" t="s">
        <v>307</v>
      </c>
      <c r="H139" s="51" t="s">
        <v>378</v>
      </c>
      <c r="I139" s="50" t="s">
        <v>125</v>
      </c>
      <c r="J139" s="51" t="s">
        <v>264</v>
      </c>
      <c r="K139" s="51" t="s">
        <v>154</v>
      </c>
      <c r="L139" s="51" t="s">
        <v>265</v>
      </c>
      <c r="M139" s="104" t="s">
        <v>208</v>
      </c>
      <c r="N139" s="43">
        <v>2</v>
      </c>
      <c r="O139" s="48">
        <v>2</v>
      </c>
      <c r="P139" s="43">
        <v>2</v>
      </c>
      <c r="Q139" s="43">
        <v>2</v>
      </c>
      <c r="R139" s="43">
        <f t="shared" ref="R139" si="45">ROUND(SUM(N139:Q139)/4,1)</f>
        <v>2</v>
      </c>
      <c r="S139" s="166"/>
    </row>
    <row r="140" spans="2:19" ht="41.4">
      <c r="B140" s="144"/>
      <c r="C140" s="145"/>
      <c r="D140" s="42" t="s">
        <v>524</v>
      </c>
      <c r="E140" s="69"/>
      <c r="F140" s="59" t="s">
        <v>496</v>
      </c>
      <c r="G140" s="51" t="s">
        <v>307</v>
      </c>
      <c r="H140" s="51" t="s">
        <v>378</v>
      </c>
      <c r="I140" s="50" t="s">
        <v>125</v>
      </c>
      <c r="J140" s="51" t="s">
        <v>191</v>
      </c>
      <c r="K140" s="51" t="s">
        <v>192</v>
      </c>
      <c r="L140" s="51" t="s">
        <v>193</v>
      </c>
      <c r="M140" s="104" t="s">
        <v>208</v>
      </c>
      <c r="N140" s="43">
        <v>2.2650000000000001</v>
      </c>
      <c r="O140" s="48">
        <v>2.0699999999999998</v>
      </c>
      <c r="P140" s="43">
        <v>2.06</v>
      </c>
      <c r="Q140" s="43">
        <v>2.06</v>
      </c>
      <c r="R140" s="43">
        <f>ROUND(SUM(N140:Q140)/4,1)</f>
        <v>2.1</v>
      </c>
      <c r="S140" s="166"/>
    </row>
    <row r="141" spans="2:19" ht="110.4">
      <c r="B141" s="144"/>
      <c r="C141" s="143" t="s">
        <v>16</v>
      </c>
      <c r="D141" s="49" t="s">
        <v>510</v>
      </c>
      <c r="E141" s="69"/>
      <c r="F141" s="59" t="s">
        <v>496</v>
      </c>
      <c r="G141" s="51" t="s">
        <v>307</v>
      </c>
      <c r="H141" s="108" t="s">
        <v>527</v>
      </c>
      <c r="I141" s="44" t="s">
        <v>59</v>
      </c>
      <c r="J141" s="51" t="s">
        <v>266</v>
      </c>
      <c r="K141" s="51" t="s">
        <v>154</v>
      </c>
      <c r="L141" s="51" t="s">
        <v>267</v>
      </c>
      <c r="M141" s="104" t="s">
        <v>208</v>
      </c>
      <c r="N141" s="43">
        <v>2</v>
      </c>
      <c r="O141" s="48">
        <v>3</v>
      </c>
      <c r="P141" s="43">
        <v>2</v>
      </c>
      <c r="Q141" s="43">
        <v>2</v>
      </c>
      <c r="R141" s="43">
        <f t="shared" ref="R141" si="46">ROUND(SUM(N141:Q141)/4,1)</f>
        <v>2.2999999999999998</v>
      </c>
      <c r="S141" s="166"/>
    </row>
    <row r="142" spans="2:19" ht="124.2">
      <c r="B142" s="144"/>
      <c r="C142" s="144"/>
      <c r="D142" s="49" t="s">
        <v>344</v>
      </c>
      <c r="E142" s="69"/>
      <c r="F142" s="59" t="s">
        <v>496</v>
      </c>
      <c r="G142" s="51" t="s">
        <v>307</v>
      </c>
      <c r="H142" s="51" t="s">
        <v>537</v>
      </c>
      <c r="I142" s="50" t="s">
        <v>125</v>
      </c>
      <c r="J142" s="51" t="s">
        <v>163</v>
      </c>
      <c r="K142" s="51" t="s">
        <v>154</v>
      </c>
      <c r="L142" s="51" t="s">
        <v>164</v>
      </c>
      <c r="M142" s="104" t="s">
        <v>209</v>
      </c>
      <c r="N142" s="43">
        <v>1</v>
      </c>
      <c r="O142" s="43">
        <v>1</v>
      </c>
      <c r="P142" s="43">
        <v>3</v>
      </c>
      <c r="Q142" s="43">
        <v>2</v>
      </c>
      <c r="R142" s="43">
        <f t="shared" ref="R142" si="47">ROUND(SUM(N142:Q142)/4,1)</f>
        <v>1.8</v>
      </c>
      <c r="S142" s="166"/>
    </row>
    <row r="143" spans="2:19" ht="124.2">
      <c r="B143" s="144"/>
      <c r="C143" s="144"/>
      <c r="D143" s="70"/>
      <c r="E143" s="69"/>
      <c r="F143" s="59" t="s">
        <v>496</v>
      </c>
      <c r="G143" s="51" t="s">
        <v>307</v>
      </c>
      <c r="H143" s="51" t="s">
        <v>538</v>
      </c>
      <c r="I143" s="50" t="s">
        <v>125</v>
      </c>
      <c r="J143" s="51" t="s">
        <v>165</v>
      </c>
      <c r="K143" s="51" t="s">
        <v>154</v>
      </c>
      <c r="L143" s="51" t="s">
        <v>166</v>
      </c>
      <c r="M143" s="104" t="s">
        <v>208</v>
      </c>
      <c r="N143" s="43">
        <v>1</v>
      </c>
      <c r="O143" s="43">
        <v>1</v>
      </c>
      <c r="P143" s="43">
        <v>2</v>
      </c>
      <c r="Q143" s="43">
        <v>2</v>
      </c>
      <c r="R143" s="43">
        <f t="shared" ref="R143" si="48">ROUND(SUM(N143:Q143)/4,1)</f>
        <v>1.5</v>
      </c>
      <c r="S143" s="166"/>
    </row>
    <row r="144" spans="2:19" ht="55.2">
      <c r="B144" s="144"/>
      <c r="C144" s="144"/>
      <c r="D144" s="51" t="s">
        <v>341</v>
      </c>
      <c r="E144" s="69"/>
      <c r="F144" s="59" t="s">
        <v>496</v>
      </c>
      <c r="G144" s="51" t="s">
        <v>307</v>
      </c>
      <c r="H144" s="51" t="s">
        <v>539</v>
      </c>
      <c r="I144" s="50" t="s">
        <v>125</v>
      </c>
      <c r="J144" s="51" t="s">
        <v>268</v>
      </c>
      <c r="K144" s="51" t="s">
        <v>154</v>
      </c>
      <c r="L144" s="51" t="s">
        <v>269</v>
      </c>
      <c r="M144" s="104" t="s">
        <v>209</v>
      </c>
      <c r="N144" s="43">
        <v>2</v>
      </c>
      <c r="O144" s="48">
        <v>3</v>
      </c>
      <c r="P144" s="43">
        <v>3</v>
      </c>
      <c r="Q144" s="43">
        <v>3</v>
      </c>
      <c r="R144" s="43">
        <f>ROUND(SUM(N144:Q144)/4,1)</f>
        <v>2.8</v>
      </c>
      <c r="S144" s="166"/>
    </row>
    <row r="145" spans="2:19" ht="55.2">
      <c r="B145" s="144"/>
      <c r="C145" s="145"/>
      <c r="D145" s="51" t="s">
        <v>342</v>
      </c>
      <c r="E145" s="69"/>
      <c r="F145" s="59" t="s">
        <v>496</v>
      </c>
      <c r="G145" s="51" t="s">
        <v>307</v>
      </c>
      <c r="H145" s="51" t="s">
        <v>540</v>
      </c>
      <c r="I145" s="50" t="s">
        <v>125</v>
      </c>
      <c r="J145" s="80" t="s">
        <v>370</v>
      </c>
      <c r="K145" s="51"/>
      <c r="L145" s="51"/>
      <c r="M145" s="109"/>
      <c r="N145" s="43"/>
      <c r="O145" s="48"/>
      <c r="P145" s="43"/>
      <c r="Q145" s="43"/>
      <c r="R145" s="43"/>
      <c r="S145" s="166"/>
    </row>
    <row r="146" spans="2:19" ht="110.4">
      <c r="B146" s="144"/>
      <c r="C146" s="143" t="s">
        <v>270</v>
      </c>
      <c r="D146" s="51" t="s">
        <v>510</v>
      </c>
      <c r="E146" s="69"/>
      <c r="F146" s="59" t="s">
        <v>496</v>
      </c>
      <c r="G146" s="51" t="s">
        <v>307</v>
      </c>
      <c r="H146" s="108" t="s">
        <v>528</v>
      </c>
      <c r="I146" s="44" t="s">
        <v>59</v>
      </c>
      <c r="J146" s="51" t="s">
        <v>266</v>
      </c>
      <c r="K146" s="51" t="s">
        <v>154</v>
      </c>
      <c r="L146" s="51" t="s">
        <v>267</v>
      </c>
      <c r="M146" s="104" t="s">
        <v>208</v>
      </c>
      <c r="N146" s="43">
        <v>2</v>
      </c>
      <c r="O146" s="48">
        <v>3</v>
      </c>
      <c r="P146" s="43">
        <v>2</v>
      </c>
      <c r="Q146" s="43">
        <v>2</v>
      </c>
      <c r="R146" s="43">
        <f t="shared" ref="R146" si="49">ROUND(SUM(N146:Q146)/4,1)</f>
        <v>2.2999999999999998</v>
      </c>
      <c r="S146" s="166"/>
    </row>
    <row r="147" spans="2:19" ht="124.2">
      <c r="B147" s="144"/>
      <c r="C147" s="144"/>
      <c r="D147" s="51" t="s">
        <v>344</v>
      </c>
      <c r="E147" s="69"/>
      <c r="F147" s="59" t="s">
        <v>496</v>
      </c>
      <c r="G147" s="51" t="s">
        <v>307</v>
      </c>
      <c r="H147" s="51" t="s">
        <v>537</v>
      </c>
      <c r="I147" s="50" t="s">
        <v>125</v>
      </c>
      <c r="J147" s="51" t="s">
        <v>163</v>
      </c>
      <c r="K147" s="51" t="s">
        <v>154</v>
      </c>
      <c r="L147" s="51" t="s">
        <v>164</v>
      </c>
      <c r="M147" s="104" t="s">
        <v>209</v>
      </c>
      <c r="N147" s="43">
        <v>1</v>
      </c>
      <c r="O147" s="43">
        <v>1</v>
      </c>
      <c r="P147" s="43">
        <v>3</v>
      </c>
      <c r="Q147" s="43">
        <v>2</v>
      </c>
      <c r="R147" s="43">
        <f t="shared" ref="R147" si="50">ROUND(SUM(N147:Q147)/4,1)</f>
        <v>1.8</v>
      </c>
      <c r="S147" s="166"/>
    </row>
    <row r="148" spans="2:19" ht="124.2">
      <c r="B148" s="144"/>
      <c r="C148" s="144"/>
      <c r="D148" s="70"/>
      <c r="E148" s="69"/>
      <c r="F148" s="59" t="s">
        <v>496</v>
      </c>
      <c r="G148" s="51" t="s">
        <v>307</v>
      </c>
      <c r="H148" s="51" t="s">
        <v>538</v>
      </c>
      <c r="I148" s="50" t="s">
        <v>125</v>
      </c>
      <c r="J148" s="51" t="s">
        <v>165</v>
      </c>
      <c r="K148" s="51" t="s">
        <v>154</v>
      </c>
      <c r="L148" s="51" t="s">
        <v>166</v>
      </c>
      <c r="M148" s="104" t="s">
        <v>208</v>
      </c>
      <c r="N148" s="43">
        <v>1</v>
      </c>
      <c r="O148" s="43">
        <v>1</v>
      </c>
      <c r="P148" s="43">
        <v>2</v>
      </c>
      <c r="Q148" s="43">
        <v>2</v>
      </c>
      <c r="R148" s="43">
        <f t="shared" ref="R148" si="51">ROUND(SUM(N148:Q148)/4,1)</f>
        <v>1.5</v>
      </c>
      <c r="S148" s="166"/>
    </row>
    <row r="149" spans="2:19" ht="55.2">
      <c r="B149" s="144"/>
      <c r="C149" s="144"/>
      <c r="D149" s="51" t="s">
        <v>341</v>
      </c>
      <c r="E149" s="69"/>
      <c r="F149" s="59" t="s">
        <v>496</v>
      </c>
      <c r="G149" s="51" t="s">
        <v>307</v>
      </c>
      <c r="H149" s="51" t="s">
        <v>539</v>
      </c>
      <c r="I149" s="50" t="s">
        <v>125</v>
      </c>
      <c r="J149" s="51" t="s">
        <v>268</v>
      </c>
      <c r="K149" s="51" t="s">
        <v>154</v>
      </c>
      <c r="L149" s="51" t="s">
        <v>269</v>
      </c>
      <c r="M149" s="104" t="s">
        <v>209</v>
      </c>
      <c r="N149" s="43">
        <v>2</v>
      </c>
      <c r="O149" s="48">
        <v>3</v>
      </c>
      <c r="P149" s="43">
        <v>3</v>
      </c>
      <c r="Q149" s="43">
        <v>3</v>
      </c>
      <c r="R149" s="43">
        <f>ROUND(SUM(N149:Q149)/4,1)</f>
        <v>2.8</v>
      </c>
      <c r="S149" s="166"/>
    </row>
    <row r="150" spans="2:19" ht="55.2">
      <c r="B150" s="144"/>
      <c r="C150" s="145"/>
      <c r="D150" s="51" t="s">
        <v>342</v>
      </c>
      <c r="E150" s="69"/>
      <c r="F150" s="59" t="s">
        <v>496</v>
      </c>
      <c r="G150" s="51" t="s">
        <v>307</v>
      </c>
      <c r="H150" s="51" t="s">
        <v>540</v>
      </c>
      <c r="I150" s="50" t="s">
        <v>125</v>
      </c>
      <c r="J150" s="80" t="s">
        <v>370</v>
      </c>
      <c r="K150" s="51"/>
      <c r="L150" s="51"/>
      <c r="M150" s="104"/>
      <c r="N150" s="43"/>
      <c r="O150" s="48"/>
      <c r="P150" s="43"/>
      <c r="Q150" s="43"/>
      <c r="R150" s="43"/>
      <c r="S150" s="166"/>
    </row>
    <row r="151" spans="2:19" ht="110.4">
      <c r="B151" s="144"/>
      <c r="C151" s="143" t="s">
        <v>529</v>
      </c>
      <c r="D151" s="51" t="s">
        <v>115</v>
      </c>
      <c r="E151" s="69"/>
      <c r="F151" s="59" t="s">
        <v>496</v>
      </c>
      <c r="G151" s="51" t="s">
        <v>307</v>
      </c>
      <c r="H151" s="51" t="s">
        <v>378</v>
      </c>
      <c r="I151" s="50" t="s">
        <v>125</v>
      </c>
      <c r="J151" s="51" t="s">
        <v>372</v>
      </c>
      <c r="K151" s="51" t="s">
        <v>154</v>
      </c>
      <c r="L151" s="51" t="s">
        <v>373</v>
      </c>
      <c r="M151" s="50" t="s">
        <v>208</v>
      </c>
      <c r="N151" s="47">
        <v>2</v>
      </c>
      <c r="O151" s="47">
        <v>3</v>
      </c>
      <c r="P151" s="47">
        <v>2</v>
      </c>
      <c r="Q151" s="47">
        <v>2</v>
      </c>
      <c r="R151" s="48">
        <f t="shared" ref="R151" si="52">ROUND(SUM(N151:Q151)/4,1)</f>
        <v>2.2999999999999998</v>
      </c>
      <c r="S151" s="166"/>
    </row>
    <row r="152" spans="2:19" ht="138">
      <c r="B152" s="144"/>
      <c r="C152" s="144"/>
      <c r="D152" s="51" t="s">
        <v>344</v>
      </c>
      <c r="E152" s="69"/>
      <c r="F152" s="59" t="s">
        <v>496</v>
      </c>
      <c r="G152" s="51" t="s">
        <v>307</v>
      </c>
      <c r="H152" s="51" t="s">
        <v>541</v>
      </c>
      <c r="I152" s="50" t="s">
        <v>125</v>
      </c>
      <c r="J152" s="51" t="s">
        <v>163</v>
      </c>
      <c r="K152" s="51" t="s">
        <v>154</v>
      </c>
      <c r="L152" s="51" t="s">
        <v>164</v>
      </c>
      <c r="M152" s="104" t="s">
        <v>209</v>
      </c>
      <c r="N152" s="43">
        <v>1</v>
      </c>
      <c r="O152" s="43">
        <v>1</v>
      </c>
      <c r="P152" s="43">
        <v>3</v>
      </c>
      <c r="Q152" s="43">
        <v>2</v>
      </c>
      <c r="R152" s="43">
        <f t="shared" ref="R152" si="53">ROUND(SUM(N152:Q152)/4,1)</f>
        <v>1.8</v>
      </c>
      <c r="S152" s="166"/>
    </row>
    <row r="153" spans="2:19" ht="138">
      <c r="B153" s="144"/>
      <c r="C153" s="144"/>
      <c r="D153" s="70"/>
      <c r="E153" s="69"/>
      <c r="F153" s="59" t="s">
        <v>496</v>
      </c>
      <c r="G153" s="51" t="s">
        <v>307</v>
      </c>
      <c r="H153" s="51" t="s">
        <v>542</v>
      </c>
      <c r="I153" s="50" t="s">
        <v>125</v>
      </c>
      <c r="J153" s="51" t="s">
        <v>165</v>
      </c>
      <c r="K153" s="51" t="s">
        <v>154</v>
      </c>
      <c r="L153" s="51" t="s">
        <v>166</v>
      </c>
      <c r="M153" s="104" t="s">
        <v>208</v>
      </c>
      <c r="N153" s="43">
        <v>1</v>
      </c>
      <c r="O153" s="43">
        <v>1</v>
      </c>
      <c r="P153" s="43">
        <v>2</v>
      </c>
      <c r="Q153" s="43">
        <v>2</v>
      </c>
      <c r="R153" s="43">
        <f t="shared" ref="R153" si="54">ROUND(SUM(N153:Q153)/4,1)</f>
        <v>1.5</v>
      </c>
      <c r="S153" s="166"/>
    </row>
    <row r="154" spans="2:19" ht="69">
      <c r="B154" s="144"/>
      <c r="C154" s="144"/>
      <c r="D154" s="51" t="s">
        <v>341</v>
      </c>
      <c r="E154" s="69"/>
      <c r="F154" s="59" t="s">
        <v>496</v>
      </c>
      <c r="G154" s="51" t="s">
        <v>307</v>
      </c>
      <c r="H154" s="51" t="s">
        <v>543</v>
      </c>
      <c r="I154" s="50" t="s">
        <v>125</v>
      </c>
      <c r="J154" s="51" t="s">
        <v>268</v>
      </c>
      <c r="K154" s="51" t="s">
        <v>154</v>
      </c>
      <c r="L154" s="51" t="s">
        <v>269</v>
      </c>
      <c r="M154" s="50" t="s">
        <v>209</v>
      </c>
      <c r="N154" s="43">
        <v>2</v>
      </c>
      <c r="O154" s="48">
        <v>3</v>
      </c>
      <c r="P154" s="43">
        <v>3</v>
      </c>
      <c r="Q154" s="43">
        <v>3</v>
      </c>
      <c r="R154" s="43">
        <f>ROUND(SUM(N154:Q154)/4,1)</f>
        <v>2.8</v>
      </c>
      <c r="S154" s="166"/>
    </row>
    <row r="155" spans="2:19" ht="69">
      <c r="B155" s="144"/>
      <c r="C155" s="144"/>
      <c r="D155" s="51" t="s">
        <v>343</v>
      </c>
      <c r="E155" s="69"/>
      <c r="F155" s="59" t="s">
        <v>496</v>
      </c>
      <c r="G155" s="51" t="s">
        <v>307</v>
      </c>
      <c r="H155" s="51" t="s">
        <v>544</v>
      </c>
      <c r="I155" s="50" t="s">
        <v>125</v>
      </c>
      <c r="J155" s="51" t="s">
        <v>271</v>
      </c>
      <c r="K155" s="51" t="s">
        <v>154</v>
      </c>
      <c r="L155" s="51" t="s">
        <v>272</v>
      </c>
      <c r="M155" s="50" t="s">
        <v>209</v>
      </c>
      <c r="N155" s="43">
        <v>2</v>
      </c>
      <c r="O155" s="48">
        <v>2</v>
      </c>
      <c r="P155" s="43">
        <v>2</v>
      </c>
      <c r="Q155" s="43">
        <v>2</v>
      </c>
      <c r="R155" s="43">
        <f>ROUND(SUM(N155:Q155)/4,1)</f>
        <v>2</v>
      </c>
      <c r="S155" s="166"/>
    </row>
    <row r="156" spans="2:19" ht="55.2">
      <c r="B156" s="144"/>
      <c r="C156" s="145"/>
      <c r="D156" s="51" t="s">
        <v>345</v>
      </c>
      <c r="E156" s="69"/>
      <c r="F156" s="59" t="s">
        <v>496</v>
      </c>
      <c r="G156" s="51" t="s">
        <v>307</v>
      </c>
      <c r="H156" s="51" t="s">
        <v>545</v>
      </c>
      <c r="I156" s="50" t="s">
        <v>125</v>
      </c>
      <c r="J156" s="51" t="s">
        <v>273</v>
      </c>
      <c r="K156" s="51" t="s">
        <v>154</v>
      </c>
      <c r="L156" s="51" t="s">
        <v>274</v>
      </c>
      <c r="M156" s="50" t="s">
        <v>209</v>
      </c>
      <c r="N156" s="43">
        <v>2</v>
      </c>
      <c r="O156" s="48">
        <v>3</v>
      </c>
      <c r="P156" s="43">
        <v>3</v>
      </c>
      <c r="Q156" s="43">
        <v>3</v>
      </c>
      <c r="R156" s="43">
        <f>ROUND(SUM(N156:Q156)/4,1)</f>
        <v>2.8</v>
      </c>
      <c r="S156" s="166"/>
    </row>
    <row r="157" spans="2:19" ht="110.4">
      <c r="B157" s="144"/>
      <c r="C157" s="143" t="s">
        <v>530</v>
      </c>
      <c r="D157" s="51" t="s">
        <v>510</v>
      </c>
      <c r="E157" s="69"/>
      <c r="F157" s="59" t="s">
        <v>496</v>
      </c>
      <c r="G157" s="51" t="s">
        <v>307</v>
      </c>
      <c r="H157" s="51" t="s">
        <v>378</v>
      </c>
      <c r="I157" s="50" t="s">
        <v>125</v>
      </c>
      <c r="J157" s="51" t="s">
        <v>275</v>
      </c>
      <c r="K157" s="51" t="s">
        <v>154</v>
      </c>
      <c r="L157" s="51" t="s">
        <v>276</v>
      </c>
      <c r="M157" s="104" t="s">
        <v>208</v>
      </c>
      <c r="N157" s="43">
        <v>2</v>
      </c>
      <c r="O157" s="48">
        <v>3</v>
      </c>
      <c r="P157" s="43">
        <v>2</v>
      </c>
      <c r="Q157" s="43">
        <v>2</v>
      </c>
      <c r="R157" s="43">
        <f t="shared" ref="R157" si="55">ROUND(SUM(N157:Q157)/4,1)</f>
        <v>2.2999999999999998</v>
      </c>
      <c r="S157" s="166"/>
    </row>
    <row r="158" spans="2:19" ht="124.2">
      <c r="B158" s="144"/>
      <c r="C158" s="144"/>
      <c r="D158" s="51" t="s">
        <v>344</v>
      </c>
      <c r="E158" s="69"/>
      <c r="F158" s="59" t="s">
        <v>496</v>
      </c>
      <c r="G158" s="51" t="s">
        <v>307</v>
      </c>
      <c r="H158" s="51" t="s">
        <v>546</v>
      </c>
      <c r="I158" s="50" t="s">
        <v>125</v>
      </c>
      <c r="J158" s="51" t="s">
        <v>163</v>
      </c>
      <c r="K158" s="51" t="s">
        <v>154</v>
      </c>
      <c r="L158" s="51" t="s">
        <v>164</v>
      </c>
      <c r="M158" s="104" t="s">
        <v>209</v>
      </c>
      <c r="N158" s="43">
        <v>1</v>
      </c>
      <c r="O158" s="43">
        <v>1</v>
      </c>
      <c r="P158" s="43">
        <v>3</v>
      </c>
      <c r="Q158" s="43">
        <v>2</v>
      </c>
      <c r="R158" s="43">
        <f t="shared" ref="R158" si="56">ROUND(SUM(N158:Q158)/4,1)</f>
        <v>1.8</v>
      </c>
      <c r="S158" s="166"/>
    </row>
    <row r="159" spans="2:19" ht="124.2">
      <c r="B159" s="144"/>
      <c r="C159" s="144"/>
      <c r="D159" s="70"/>
      <c r="E159" s="69"/>
      <c r="F159" s="59" t="s">
        <v>496</v>
      </c>
      <c r="G159" s="51" t="s">
        <v>307</v>
      </c>
      <c r="H159" s="51" t="s">
        <v>569</v>
      </c>
      <c r="I159" s="50" t="s">
        <v>125</v>
      </c>
      <c r="J159" s="51" t="s">
        <v>165</v>
      </c>
      <c r="K159" s="51" t="s">
        <v>154</v>
      </c>
      <c r="L159" s="51" t="s">
        <v>166</v>
      </c>
      <c r="M159" s="104" t="s">
        <v>208</v>
      </c>
      <c r="N159" s="43">
        <v>1</v>
      </c>
      <c r="O159" s="43">
        <v>1</v>
      </c>
      <c r="P159" s="43">
        <v>2</v>
      </c>
      <c r="Q159" s="43">
        <v>2</v>
      </c>
      <c r="R159" s="43">
        <f t="shared" ref="R159" si="57">ROUND(SUM(N159:Q159)/4,1)</f>
        <v>1.5</v>
      </c>
      <c r="S159" s="166"/>
    </row>
    <row r="160" spans="2:19" ht="55.2">
      <c r="B160" s="144"/>
      <c r="C160" s="144"/>
      <c r="D160" s="51" t="s">
        <v>341</v>
      </c>
      <c r="E160" s="69"/>
      <c r="F160" s="59" t="s">
        <v>496</v>
      </c>
      <c r="G160" s="51" t="s">
        <v>307</v>
      </c>
      <c r="H160" s="51" t="s">
        <v>547</v>
      </c>
      <c r="I160" s="50" t="s">
        <v>125</v>
      </c>
      <c r="J160" s="51" t="s">
        <v>268</v>
      </c>
      <c r="K160" s="51" t="s">
        <v>154</v>
      </c>
      <c r="L160" s="51" t="s">
        <v>269</v>
      </c>
      <c r="M160" s="104" t="s">
        <v>209</v>
      </c>
      <c r="N160" s="43">
        <v>2</v>
      </c>
      <c r="O160" s="48">
        <v>3</v>
      </c>
      <c r="P160" s="43">
        <v>3</v>
      </c>
      <c r="Q160" s="43">
        <v>3</v>
      </c>
      <c r="R160" s="43">
        <f>ROUND(SUM(N160:Q160)/4,1)</f>
        <v>2.8</v>
      </c>
      <c r="S160" s="166"/>
    </row>
    <row r="161" spans="2:19" ht="55.2">
      <c r="B161" s="144"/>
      <c r="C161" s="144"/>
      <c r="D161" s="51" t="s">
        <v>342</v>
      </c>
      <c r="E161" s="69"/>
      <c r="F161" s="59" t="s">
        <v>496</v>
      </c>
      <c r="G161" s="51" t="s">
        <v>307</v>
      </c>
      <c r="H161" s="51" t="s">
        <v>548</v>
      </c>
      <c r="I161" s="50" t="s">
        <v>125</v>
      </c>
      <c r="J161" s="80" t="s">
        <v>370</v>
      </c>
      <c r="K161" s="51"/>
      <c r="L161" s="51"/>
      <c r="M161" s="104"/>
      <c r="N161" s="43"/>
      <c r="O161" s="48"/>
      <c r="P161" s="43"/>
      <c r="Q161" s="43"/>
      <c r="R161" s="43"/>
      <c r="S161" s="166"/>
    </row>
    <row r="162" spans="2:19" ht="55.2">
      <c r="B162" s="144"/>
      <c r="C162" s="145"/>
      <c r="D162" s="51" t="s">
        <v>345</v>
      </c>
      <c r="E162" s="69"/>
      <c r="F162" s="59" t="s">
        <v>496</v>
      </c>
      <c r="G162" s="51" t="s">
        <v>307</v>
      </c>
      <c r="H162" s="51" t="s">
        <v>549</v>
      </c>
      <c r="I162" s="50" t="s">
        <v>125</v>
      </c>
      <c r="J162" s="51" t="s">
        <v>273</v>
      </c>
      <c r="K162" s="51" t="s">
        <v>154</v>
      </c>
      <c r="L162" s="51" t="s">
        <v>274</v>
      </c>
      <c r="M162" s="104" t="s">
        <v>209</v>
      </c>
      <c r="N162" s="43">
        <v>2</v>
      </c>
      <c r="O162" s="48">
        <v>3</v>
      </c>
      <c r="P162" s="43">
        <v>3</v>
      </c>
      <c r="Q162" s="43">
        <v>3</v>
      </c>
      <c r="R162" s="43">
        <f>ROUND(SUM(N162:Q162)/4,1)</f>
        <v>2.8</v>
      </c>
      <c r="S162" s="166"/>
    </row>
    <row r="163" spans="2:19" ht="14.25" customHeight="1">
      <c r="B163" s="144"/>
      <c r="C163" s="143" t="s">
        <v>277</v>
      </c>
      <c r="D163" s="41" t="s">
        <v>523</v>
      </c>
      <c r="E163" s="69"/>
      <c r="F163" s="59" t="s">
        <v>496</v>
      </c>
      <c r="G163" s="51" t="s">
        <v>307</v>
      </c>
      <c r="H163" s="51" t="s">
        <v>378</v>
      </c>
      <c r="I163" s="50" t="s">
        <v>125</v>
      </c>
      <c r="J163" s="80" t="s">
        <v>252</v>
      </c>
      <c r="K163" s="51"/>
      <c r="L163" s="51"/>
      <c r="M163" s="104"/>
      <c r="N163" s="43"/>
      <c r="O163" s="48"/>
      <c r="P163" s="43"/>
      <c r="Q163" s="43"/>
      <c r="R163" s="43"/>
      <c r="S163" s="166"/>
    </row>
    <row r="164" spans="2:19" ht="82.8">
      <c r="B164" s="144"/>
      <c r="C164" s="144"/>
      <c r="D164" s="41" t="s">
        <v>458</v>
      </c>
      <c r="E164" s="69"/>
      <c r="F164" s="59" t="s">
        <v>496</v>
      </c>
      <c r="G164" s="51" t="s">
        <v>307</v>
      </c>
      <c r="H164" s="51" t="s">
        <v>378</v>
      </c>
      <c r="I164" s="50" t="s">
        <v>125</v>
      </c>
      <c r="J164" s="51" t="s">
        <v>278</v>
      </c>
      <c r="K164" s="51" t="s">
        <v>154</v>
      </c>
      <c r="L164" s="51" t="s">
        <v>279</v>
      </c>
      <c r="M164" s="104" t="s">
        <v>208</v>
      </c>
      <c r="N164" s="43">
        <v>1</v>
      </c>
      <c r="O164" s="48">
        <v>2</v>
      </c>
      <c r="P164" s="43">
        <v>1</v>
      </c>
      <c r="Q164" s="43">
        <v>2</v>
      </c>
      <c r="R164" s="43">
        <f>ROUND(SUM(N164:Q164)/4,1)</f>
        <v>1.5</v>
      </c>
      <c r="S164" s="166"/>
    </row>
    <row r="165" spans="2:19" ht="124.2">
      <c r="B165" s="144"/>
      <c r="C165" s="144"/>
      <c r="D165" s="41" t="s">
        <v>513</v>
      </c>
      <c r="E165" s="69"/>
      <c r="F165" s="59" t="s">
        <v>496</v>
      </c>
      <c r="G165" s="51" t="s">
        <v>307</v>
      </c>
      <c r="H165" s="51" t="s">
        <v>378</v>
      </c>
      <c r="I165" s="50" t="s">
        <v>125</v>
      </c>
      <c r="J165" s="51" t="s">
        <v>280</v>
      </c>
      <c r="K165" s="51" t="s">
        <v>154</v>
      </c>
      <c r="L165" s="51" t="s">
        <v>281</v>
      </c>
      <c r="M165" s="104" t="s">
        <v>208</v>
      </c>
      <c r="N165" s="43">
        <v>2</v>
      </c>
      <c r="O165" s="48">
        <v>2</v>
      </c>
      <c r="P165" s="43">
        <v>2</v>
      </c>
      <c r="Q165" s="43">
        <v>2</v>
      </c>
      <c r="R165" s="43">
        <f>ROUND(SUM(N165:Q165)/4,1)</f>
        <v>2</v>
      </c>
      <c r="S165" s="166"/>
    </row>
    <row r="166" spans="2:19" ht="55.2">
      <c r="B166" s="144"/>
      <c r="C166" s="145"/>
      <c r="D166" s="45" t="s">
        <v>524</v>
      </c>
      <c r="E166" s="69"/>
      <c r="F166" s="59" t="s">
        <v>496</v>
      </c>
      <c r="G166" s="51" t="s">
        <v>307</v>
      </c>
      <c r="H166" s="51" t="s">
        <v>378</v>
      </c>
      <c r="I166" s="50" t="s">
        <v>125</v>
      </c>
      <c r="J166" s="51" t="s">
        <v>481</v>
      </c>
      <c r="K166" s="51" t="s">
        <v>154</v>
      </c>
      <c r="L166" s="51" t="s">
        <v>479</v>
      </c>
      <c r="M166" s="104" t="s">
        <v>208</v>
      </c>
      <c r="N166" s="43">
        <v>3</v>
      </c>
      <c r="O166" s="110">
        <v>2</v>
      </c>
      <c r="P166" s="43">
        <v>3</v>
      </c>
      <c r="Q166" s="43">
        <v>2</v>
      </c>
      <c r="R166" s="43">
        <f>ROUND(SUM(N166:Q166)/4,1)</f>
        <v>2.5</v>
      </c>
      <c r="S166" s="166"/>
    </row>
    <row r="167" spans="2:19" ht="14.25" customHeight="1">
      <c r="B167" s="144"/>
      <c r="C167" s="143" t="s">
        <v>41</v>
      </c>
      <c r="D167" s="41" t="s">
        <v>523</v>
      </c>
      <c r="E167" s="69"/>
      <c r="F167" s="59" t="s">
        <v>496</v>
      </c>
      <c r="G167" s="51" t="s">
        <v>307</v>
      </c>
      <c r="H167" s="51" t="s">
        <v>378</v>
      </c>
      <c r="I167" s="50" t="s">
        <v>374</v>
      </c>
      <c r="J167" s="80" t="s">
        <v>370</v>
      </c>
      <c r="K167" s="51"/>
      <c r="L167" s="51"/>
      <c r="M167" s="104"/>
      <c r="N167" s="43"/>
      <c r="O167" s="48"/>
      <c r="P167" s="43"/>
      <c r="Q167" s="43"/>
      <c r="R167" s="43"/>
      <c r="S167" s="166"/>
    </row>
    <row r="168" spans="2:19" ht="82.8">
      <c r="B168" s="144"/>
      <c r="C168" s="144"/>
      <c r="D168" s="41" t="s">
        <v>458</v>
      </c>
      <c r="E168" s="69"/>
      <c r="F168" s="59" t="s">
        <v>496</v>
      </c>
      <c r="G168" s="51" t="s">
        <v>307</v>
      </c>
      <c r="H168" s="51" t="s">
        <v>378</v>
      </c>
      <c r="I168" s="50" t="s">
        <v>374</v>
      </c>
      <c r="J168" s="51" t="s">
        <v>282</v>
      </c>
      <c r="K168" s="51" t="s">
        <v>154</v>
      </c>
      <c r="L168" s="51" t="s">
        <v>283</v>
      </c>
      <c r="M168" s="104" t="s">
        <v>208</v>
      </c>
      <c r="N168" s="43">
        <v>1</v>
      </c>
      <c r="O168" s="48">
        <v>2</v>
      </c>
      <c r="P168" s="43">
        <v>1</v>
      </c>
      <c r="Q168" s="43">
        <v>2</v>
      </c>
      <c r="R168" s="43">
        <f>ROUND(SUM(N168:Q168)/4,1)</f>
        <v>1.5</v>
      </c>
      <c r="S168" s="166"/>
    </row>
    <row r="169" spans="2:19" ht="110.4">
      <c r="B169" s="144"/>
      <c r="C169" s="144"/>
      <c r="D169" s="41" t="s">
        <v>513</v>
      </c>
      <c r="E169" s="69"/>
      <c r="F169" s="59" t="s">
        <v>496</v>
      </c>
      <c r="G169" s="51" t="s">
        <v>307</v>
      </c>
      <c r="H169" s="51" t="s">
        <v>378</v>
      </c>
      <c r="I169" s="50" t="s">
        <v>374</v>
      </c>
      <c r="J169" s="51" t="s">
        <v>284</v>
      </c>
      <c r="K169" s="51" t="s">
        <v>154</v>
      </c>
      <c r="L169" s="51" t="s">
        <v>285</v>
      </c>
      <c r="M169" s="104" t="s">
        <v>208</v>
      </c>
      <c r="N169" s="43">
        <v>2</v>
      </c>
      <c r="O169" s="48">
        <v>2</v>
      </c>
      <c r="P169" s="43">
        <v>2</v>
      </c>
      <c r="Q169" s="43">
        <v>2</v>
      </c>
      <c r="R169" s="43">
        <f>ROUND(SUM(N169:Q169)/4,1)</f>
        <v>2</v>
      </c>
      <c r="S169" s="166"/>
    </row>
    <row r="170" spans="2:19" ht="27.6">
      <c r="B170" s="144"/>
      <c r="C170" s="145"/>
      <c r="D170" s="45" t="s">
        <v>524</v>
      </c>
      <c r="E170" s="69"/>
      <c r="F170" s="59" t="s">
        <v>496</v>
      </c>
      <c r="G170" s="51" t="s">
        <v>307</v>
      </c>
      <c r="H170" s="51" t="s">
        <v>378</v>
      </c>
      <c r="I170" s="50" t="s">
        <v>374</v>
      </c>
      <c r="J170" s="51" t="s">
        <v>200</v>
      </c>
      <c r="K170" s="51" t="s">
        <v>192</v>
      </c>
      <c r="L170" s="51" t="s">
        <v>201</v>
      </c>
      <c r="M170" s="104" t="s">
        <v>206</v>
      </c>
      <c r="N170" s="43">
        <v>2.0099999999999998</v>
      </c>
      <c r="O170" s="48">
        <v>2.0099999999999998</v>
      </c>
      <c r="P170" s="43">
        <v>2.0099999999999998</v>
      </c>
      <c r="Q170" s="43">
        <v>2.0099999999999998</v>
      </c>
      <c r="R170" s="43">
        <f>ROUND(SUM(N170:Q170)/4,1)</f>
        <v>2</v>
      </c>
      <c r="S170" s="166"/>
    </row>
    <row r="171" spans="2:19" ht="14.25" customHeight="1">
      <c r="B171" s="144"/>
      <c r="C171" s="143" t="s">
        <v>42</v>
      </c>
      <c r="D171" s="41" t="s">
        <v>523</v>
      </c>
      <c r="E171" s="69"/>
      <c r="F171" s="59" t="s">
        <v>496</v>
      </c>
      <c r="G171" s="51" t="s">
        <v>307</v>
      </c>
      <c r="H171" s="51" t="s">
        <v>378</v>
      </c>
      <c r="I171" s="50" t="s">
        <v>125</v>
      </c>
      <c r="J171" s="80" t="s">
        <v>252</v>
      </c>
      <c r="K171" s="51"/>
      <c r="L171" s="51"/>
      <c r="M171" s="104"/>
      <c r="N171" s="43"/>
      <c r="O171" s="48"/>
      <c r="P171" s="43"/>
      <c r="Q171" s="43"/>
      <c r="R171" s="43"/>
      <c r="S171" s="166"/>
    </row>
    <row r="172" spans="2:19" ht="82.8">
      <c r="B172" s="144"/>
      <c r="C172" s="144"/>
      <c r="D172" s="41" t="s">
        <v>458</v>
      </c>
      <c r="E172" s="69"/>
      <c r="F172" s="59" t="s">
        <v>496</v>
      </c>
      <c r="G172" s="51" t="s">
        <v>307</v>
      </c>
      <c r="H172" s="51" t="s">
        <v>378</v>
      </c>
      <c r="I172" s="50" t="s">
        <v>125</v>
      </c>
      <c r="J172" s="51" t="s">
        <v>278</v>
      </c>
      <c r="K172" s="51" t="s">
        <v>154</v>
      </c>
      <c r="L172" s="51" t="s">
        <v>279</v>
      </c>
      <c r="M172" s="104" t="s">
        <v>208</v>
      </c>
      <c r="N172" s="43">
        <v>1</v>
      </c>
      <c r="O172" s="48">
        <v>2</v>
      </c>
      <c r="P172" s="43">
        <v>1</v>
      </c>
      <c r="Q172" s="43">
        <v>2</v>
      </c>
      <c r="R172" s="43">
        <f>ROUND(SUM(N172:Q172)/4,1)</f>
        <v>1.5</v>
      </c>
      <c r="S172" s="166"/>
    </row>
    <row r="173" spans="2:19" ht="124.2">
      <c r="B173" s="144"/>
      <c r="C173" s="144"/>
      <c r="D173" s="41" t="s">
        <v>513</v>
      </c>
      <c r="E173" s="69"/>
      <c r="F173" s="59" t="s">
        <v>496</v>
      </c>
      <c r="G173" s="51" t="s">
        <v>307</v>
      </c>
      <c r="H173" s="51" t="s">
        <v>378</v>
      </c>
      <c r="I173" s="50" t="s">
        <v>125</v>
      </c>
      <c r="J173" s="51" t="s">
        <v>280</v>
      </c>
      <c r="K173" s="51" t="s">
        <v>154</v>
      </c>
      <c r="L173" s="51" t="s">
        <v>281</v>
      </c>
      <c r="M173" s="104" t="s">
        <v>208</v>
      </c>
      <c r="N173" s="43">
        <v>2</v>
      </c>
      <c r="O173" s="48">
        <v>2</v>
      </c>
      <c r="P173" s="43">
        <v>2</v>
      </c>
      <c r="Q173" s="43">
        <v>2</v>
      </c>
      <c r="R173" s="43">
        <f>ROUND(SUM(N173:Q173)/4,1)</f>
        <v>2</v>
      </c>
      <c r="S173" s="166"/>
    </row>
    <row r="174" spans="2:19" ht="55.2">
      <c r="B174" s="144"/>
      <c r="C174" s="145"/>
      <c r="D174" s="45" t="s">
        <v>524</v>
      </c>
      <c r="E174" s="69"/>
      <c r="F174" s="59" t="s">
        <v>496</v>
      </c>
      <c r="G174" s="51" t="s">
        <v>307</v>
      </c>
      <c r="H174" s="51" t="s">
        <v>378</v>
      </c>
      <c r="I174" s="50" t="s">
        <v>125</v>
      </c>
      <c r="J174" s="51" t="s">
        <v>481</v>
      </c>
      <c r="K174" s="51" t="s">
        <v>154</v>
      </c>
      <c r="L174" s="51" t="s">
        <v>479</v>
      </c>
      <c r="M174" s="104" t="s">
        <v>206</v>
      </c>
      <c r="N174" s="43">
        <v>3</v>
      </c>
      <c r="O174" s="110">
        <v>2</v>
      </c>
      <c r="P174" s="43">
        <v>3</v>
      </c>
      <c r="Q174" s="43">
        <v>2</v>
      </c>
      <c r="R174" s="43">
        <f>ROUND(SUM(N174:Q174)/4,1)</f>
        <v>2.5</v>
      </c>
      <c r="S174" s="166"/>
    </row>
    <row r="175" spans="2:19" ht="14.25" customHeight="1">
      <c r="B175" s="144"/>
      <c r="C175" s="143" t="s">
        <v>43</v>
      </c>
      <c r="D175" s="41" t="s">
        <v>523</v>
      </c>
      <c r="E175" s="69"/>
      <c r="F175" s="59" t="s">
        <v>496</v>
      </c>
      <c r="G175" s="51" t="s">
        <v>307</v>
      </c>
      <c r="H175" s="51" t="s">
        <v>378</v>
      </c>
      <c r="I175" s="50" t="s">
        <v>125</v>
      </c>
      <c r="J175" s="51" t="s">
        <v>246</v>
      </c>
      <c r="K175" s="51"/>
      <c r="L175" s="51"/>
      <c r="M175" s="104"/>
      <c r="N175" s="43"/>
      <c r="O175" s="48"/>
      <c r="P175" s="43"/>
      <c r="Q175" s="43"/>
      <c r="R175" s="43"/>
      <c r="S175" s="166"/>
    </row>
    <row r="176" spans="2:19" ht="69">
      <c r="B176" s="144"/>
      <c r="C176" s="144"/>
      <c r="D176" s="41" t="s">
        <v>458</v>
      </c>
      <c r="E176" s="69"/>
      <c r="F176" s="59" t="s">
        <v>496</v>
      </c>
      <c r="G176" s="51" t="s">
        <v>307</v>
      </c>
      <c r="H176" s="51" t="s">
        <v>378</v>
      </c>
      <c r="I176" s="50" t="s">
        <v>125</v>
      </c>
      <c r="J176" s="51" t="s">
        <v>254</v>
      </c>
      <c r="K176" s="51" t="s">
        <v>154</v>
      </c>
      <c r="L176" s="51" t="s">
        <v>255</v>
      </c>
      <c r="M176" s="104" t="s">
        <v>208</v>
      </c>
      <c r="N176" s="43">
        <v>1</v>
      </c>
      <c r="O176" s="48">
        <v>2</v>
      </c>
      <c r="P176" s="43">
        <v>1</v>
      </c>
      <c r="Q176" s="43">
        <v>2</v>
      </c>
      <c r="R176" s="43">
        <f t="shared" ref="R176" si="58">ROUND(SUM(N176:Q176)/4,1)</f>
        <v>1.5</v>
      </c>
      <c r="S176" s="166"/>
    </row>
    <row r="177" spans="2:19" ht="110.4">
      <c r="B177" s="144"/>
      <c r="C177" s="144"/>
      <c r="D177" s="41" t="s">
        <v>513</v>
      </c>
      <c r="E177" s="69"/>
      <c r="F177" s="59" t="s">
        <v>496</v>
      </c>
      <c r="G177" s="51" t="s">
        <v>307</v>
      </c>
      <c r="H177" s="51" t="s">
        <v>378</v>
      </c>
      <c r="I177" s="50" t="s">
        <v>125</v>
      </c>
      <c r="J177" s="51" t="s">
        <v>249</v>
      </c>
      <c r="K177" s="51" t="s">
        <v>154</v>
      </c>
      <c r="L177" s="51" t="s">
        <v>250</v>
      </c>
      <c r="M177" s="104" t="s">
        <v>208</v>
      </c>
      <c r="N177" s="43">
        <v>2</v>
      </c>
      <c r="O177" s="48">
        <v>2</v>
      </c>
      <c r="P177" s="43">
        <v>2</v>
      </c>
      <c r="Q177" s="43">
        <v>2</v>
      </c>
      <c r="R177" s="43">
        <f>ROUND(SUM(N177:Q177)/4,1)</f>
        <v>2</v>
      </c>
      <c r="S177" s="166"/>
    </row>
    <row r="178" spans="2:19" ht="69">
      <c r="B178" s="144"/>
      <c r="C178" s="145"/>
      <c r="D178" s="45" t="s">
        <v>524</v>
      </c>
      <c r="E178" s="69"/>
      <c r="F178" s="59" t="s">
        <v>496</v>
      </c>
      <c r="G178" s="51" t="s">
        <v>307</v>
      </c>
      <c r="H178" s="51" t="s">
        <v>378</v>
      </c>
      <c r="I178" s="50" t="s">
        <v>125</v>
      </c>
      <c r="J178" s="51" t="s">
        <v>196</v>
      </c>
      <c r="K178" s="51" t="s">
        <v>154</v>
      </c>
      <c r="L178" s="51" t="s">
        <v>197</v>
      </c>
      <c r="M178" s="104" t="s">
        <v>208</v>
      </c>
      <c r="N178" s="43">
        <v>2</v>
      </c>
      <c r="O178" s="48">
        <v>2</v>
      </c>
      <c r="P178" s="43">
        <v>2</v>
      </c>
      <c r="Q178" s="43">
        <v>2</v>
      </c>
      <c r="R178" s="43">
        <f>ROUND(SUM(N178:Q178)/4,1)</f>
        <v>2</v>
      </c>
      <c r="S178" s="166"/>
    </row>
    <row r="179" spans="2:19" ht="14.25" customHeight="1">
      <c r="B179" s="144"/>
      <c r="C179" s="143" t="s">
        <v>44</v>
      </c>
      <c r="D179" s="41" t="s">
        <v>523</v>
      </c>
      <c r="E179" s="69"/>
      <c r="F179" s="59" t="s">
        <v>496</v>
      </c>
      <c r="G179" s="51" t="s">
        <v>307</v>
      </c>
      <c r="H179" s="51" t="s">
        <v>378</v>
      </c>
      <c r="I179" s="50" t="s">
        <v>125</v>
      </c>
      <c r="J179" s="51" t="s">
        <v>246</v>
      </c>
      <c r="K179" s="51"/>
      <c r="L179" s="51"/>
      <c r="M179" s="104"/>
      <c r="N179" s="43"/>
      <c r="O179" s="48"/>
      <c r="P179" s="43"/>
      <c r="Q179" s="43"/>
      <c r="R179" s="43"/>
      <c r="S179" s="166"/>
    </row>
    <row r="180" spans="2:19" ht="69">
      <c r="B180" s="144"/>
      <c r="C180" s="144"/>
      <c r="D180" s="41" t="s">
        <v>458</v>
      </c>
      <c r="E180" s="69"/>
      <c r="F180" s="59" t="s">
        <v>496</v>
      </c>
      <c r="G180" s="51" t="s">
        <v>307</v>
      </c>
      <c r="H180" s="51" t="s">
        <v>378</v>
      </c>
      <c r="I180" s="50" t="s">
        <v>125</v>
      </c>
      <c r="J180" s="51" t="s">
        <v>256</v>
      </c>
      <c r="K180" s="51" t="s">
        <v>154</v>
      </c>
      <c r="L180" s="51" t="s">
        <v>257</v>
      </c>
      <c r="M180" s="104" t="s">
        <v>208</v>
      </c>
      <c r="N180" s="43">
        <v>1</v>
      </c>
      <c r="O180" s="48">
        <v>2</v>
      </c>
      <c r="P180" s="43">
        <v>1</v>
      </c>
      <c r="Q180" s="43">
        <v>2</v>
      </c>
      <c r="R180" s="43">
        <f>ROUND(SUM(N180:Q180)/4,1)</f>
        <v>1.5</v>
      </c>
      <c r="S180" s="166"/>
    </row>
    <row r="181" spans="2:19" ht="118.5" customHeight="1">
      <c r="B181" s="144"/>
      <c r="C181" s="144"/>
      <c r="D181" s="41" t="s">
        <v>513</v>
      </c>
      <c r="E181" s="69"/>
      <c r="F181" s="59" t="s">
        <v>496</v>
      </c>
      <c r="G181" s="51" t="s">
        <v>307</v>
      </c>
      <c r="H181" s="51" t="s">
        <v>378</v>
      </c>
      <c r="I181" s="50" t="s">
        <v>125</v>
      </c>
      <c r="J181" s="51" t="s">
        <v>249</v>
      </c>
      <c r="K181" s="51" t="s">
        <v>154</v>
      </c>
      <c r="L181" s="51" t="s">
        <v>250</v>
      </c>
      <c r="M181" s="104" t="s">
        <v>208</v>
      </c>
      <c r="N181" s="43">
        <v>2</v>
      </c>
      <c r="O181" s="48">
        <v>2</v>
      </c>
      <c r="P181" s="43">
        <v>2</v>
      </c>
      <c r="Q181" s="43">
        <v>2</v>
      </c>
      <c r="R181" s="43">
        <f>ROUND(SUM(N181:Q181)/4,1)</f>
        <v>2</v>
      </c>
      <c r="S181" s="166"/>
    </row>
    <row r="182" spans="2:19" ht="69">
      <c r="B182" s="145"/>
      <c r="C182" s="145"/>
      <c r="D182" s="45" t="s">
        <v>524</v>
      </c>
      <c r="E182" s="69"/>
      <c r="F182" s="59" t="s">
        <v>496</v>
      </c>
      <c r="G182" s="51" t="s">
        <v>307</v>
      </c>
      <c r="H182" s="51" t="s">
        <v>378</v>
      </c>
      <c r="I182" s="50" t="s">
        <v>125</v>
      </c>
      <c r="J182" s="51" t="s">
        <v>198</v>
      </c>
      <c r="K182" s="51" t="s">
        <v>154</v>
      </c>
      <c r="L182" s="51" t="s">
        <v>199</v>
      </c>
      <c r="M182" s="104" t="s">
        <v>208</v>
      </c>
      <c r="N182" s="43">
        <v>2</v>
      </c>
      <c r="O182" s="48">
        <v>2</v>
      </c>
      <c r="P182" s="43">
        <v>2</v>
      </c>
      <c r="Q182" s="43">
        <v>2</v>
      </c>
      <c r="R182" s="43">
        <f t="shared" ref="R182" si="59">ROUND(SUM(N182:Q182)/4,1)</f>
        <v>2</v>
      </c>
      <c r="S182" s="166"/>
    </row>
    <row r="183" spans="2:19" ht="101.25" customHeight="1">
      <c r="B183" s="41" t="s">
        <v>288</v>
      </c>
      <c r="C183" s="171" t="s">
        <v>287</v>
      </c>
      <c r="D183" s="171"/>
      <c r="E183" s="65" t="s">
        <v>355</v>
      </c>
      <c r="F183" s="146" t="s">
        <v>286</v>
      </c>
      <c r="G183" s="147"/>
      <c r="H183" s="147"/>
      <c r="I183" s="147"/>
      <c r="J183" s="147"/>
      <c r="K183" s="147"/>
      <c r="L183" s="147"/>
      <c r="M183" s="148"/>
      <c r="N183" s="111"/>
      <c r="O183" s="111"/>
      <c r="P183" s="111"/>
      <c r="Q183" s="111"/>
      <c r="R183" s="111"/>
      <c r="S183" s="112"/>
    </row>
  </sheetData>
  <autoFilter ref="I1:I183"/>
  <customSheetViews>
    <customSheetView guid="{08B5A1EB-3C29-45C9-AB81-281E54E96E1E}" scale="70" showPageBreaks="1" printArea="1" showAutoFilter="1" view="pageBreakPreview">
      <pane xSplit="5" ySplit="5" topLeftCell="J23" activePane="bottomRight" state="frozen"/>
      <selection pane="bottomRight" activeCell="J28" sqref="J28:J31"/>
      <pageMargins left="0.7" right="0.7" top="0.75" bottom="0.75" header="0.3" footer="0.3"/>
      <pageSetup paperSize="8" scale="59" orientation="landscape" r:id="rId1"/>
      <autoFilter ref="J1:J321"/>
    </customSheetView>
  </customSheetViews>
  <mergeCells count="90">
    <mergeCell ref="F69:I69"/>
    <mergeCell ref="S69:S70"/>
    <mergeCell ref="B70:D70"/>
    <mergeCell ref="B71:D71"/>
    <mergeCell ref="J69:R69"/>
    <mergeCell ref="D16:D18"/>
    <mergeCell ref="F64:I64"/>
    <mergeCell ref="S64:S65"/>
    <mergeCell ref="B65:D65"/>
    <mergeCell ref="B66:D66"/>
    <mergeCell ref="B5:C5"/>
    <mergeCell ref="C183:D183"/>
    <mergeCell ref="F183:M183"/>
    <mergeCell ref="B4:E4"/>
    <mergeCell ref="J4:R4"/>
    <mergeCell ref="B41:E41"/>
    <mergeCell ref="J41:R41"/>
    <mergeCell ref="B50:E50"/>
    <mergeCell ref="J50:R50"/>
    <mergeCell ref="B55:E55"/>
    <mergeCell ref="J55:R55"/>
    <mergeCell ref="B64:E64"/>
    <mergeCell ref="J64:R64"/>
    <mergeCell ref="B69:E69"/>
    <mergeCell ref="E6:E38"/>
    <mergeCell ref="J74:R74"/>
    <mergeCell ref="F4:I4"/>
    <mergeCell ref="F41:I41"/>
    <mergeCell ref="S41:S42"/>
    <mergeCell ref="B42:C42"/>
    <mergeCell ref="F55:I55"/>
    <mergeCell ref="S55:S56"/>
    <mergeCell ref="B56:C56"/>
    <mergeCell ref="F50:I50"/>
    <mergeCell ref="S50:S51"/>
    <mergeCell ref="B51:D51"/>
    <mergeCell ref="B6:B38"/>
    <mergeCell ref="C34:C36"/>
    <mergeCell ref="C24:C32"/>
    <mergeCell ref="C12:C20"/>
    <mergeCell ref="C6:C11"/>
    <mergeCell ref="S4:S5"/>
    <mergeCell ref="S84:S182"/>
    <mergeCell ref="F82:I82"/>
    <mergeCell ref="S82:S83"/>
    <mergeCell ref="C83:D83"/>
    <mergeCell ref="S76:S79"/>
    <mergeCell ref="C171:C174"/>
    <mergeCell ref="C175:C178"/>
    <mergeCell ref="C179:C182"/>
    <mergeCell ref="C146:C150"/>
    <mergeCell ref="C151:C156"/>
    <mergeCell ref="C157:C162"/>
    <mergeCell ref="C163:C166"/>
    <mergeCell ref="C167:C170"/>
    <mergeCell ref="B82:E82"/>
    <mergeCell ref="J82:R82"/>
    <mergeCell ref="B76:B79"/>
    <mergeCell ref="C78:C79"/>
    <mergeCell ref="F74:I74"/>
    <mergeCell ref="S74:S75"/>
    <mergeCell ref="C37:C38"/>
    <mergeCell ref="B57:B60"/>
    <mergeCell ref="B43:B47"/>
    <mergeCell ref="C43:C45"/>
    <mergeCell ref="C46:C47"/>
    <mergeCell ref="B75:C75"/>
    <mergeCell ref="B52:D52"/>
    <mergeCell ref="E43:E47"/>
    <mergeCell ref="B74:E74"/>
    <mergeCell ref="S6:S38"/>
    <mergeCell ref="S43:S47"/>
    <mergeCell ref="D14:D15"/>
    <mergeCell ref="D21:D23"/>
    <mergeCell ref="B84:B182"/>
    <mergeCell ref="C84:C87"/>
    <mergeCell ref="C88:C91"/>
    <mergeCell ref="C92:C95"/>
    <mergeCell ref="C96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5"/>
  </mergeCells>
  <phoneticPr fontId="1"/>
  <pageMargins left="0.7" right="0.7" top="0.75" bottom="0.75" header="0.3" footer="0.3"/>
  <pageSetup paperSize="8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"/>
  <sheetViews>
    <sheetView view="pageBreakPreview" topLeftCell="C298" zoomScale="70" zoomScaleNormal="70" zoomScaleSheetLayoutView="70" workbookViewId="0">
      <selection activeCell="I250" sqref="I250"/>
    </sheetView>
  </sheetViews>
  <sheetFormatPr defaultColWidth="9" defaultRowHeight="13.8"/>
  <cols>
    <col min="1" max="1" width="3.6640625" style="30" customWidth="1"/>
    <col min="2" max="2" width="10.6640625" style="30" customWidth="1"/>
    <col min="3" max="3" width="13" style="30" customWidth="1"/>
    <col min="4" max="4" width="19.21875" style="30" bestFit="1" customWidth="1"/>
    <col min="5" max="5" width="19.6640625" style="30" customWidth="1"/>
    <col min="6" max="6" width="8.109375" style="31" customWidth="1"/>
    <col min="7" max="7" width="18.33203125" style="30" customWidth="1"/>
    <col min="8" max="8" width="33.21875" style="55" customWidth="1"/>
    <col min="9" max="9" width="11.109375" style="31" customWidth="1"/>
    <col min="10" max="10" width="31.6640625" style="55" customWidth="1"/>
    <col min="11" max="11" width="24.44140625" style="30" customWidth="1"/>
    <col min="12" max="12" width="29.44140625" style="30" customWidth="1"/>
    <col min="13" max="13" width="9.44140625" style="114" customWidth="1"/>
    <col min="14" max="18" width="6.44140625" style="31" customWidth="1"/>
    <col min="19" max="19" width="30.109375" style="30" customWidth="1"/>
    <col min="20" max="20" width="9" style="30"/>
    <col min="21" max="21" width="24.44140625" style="30" customWidth="1"/>
    <col min="22" max="16384" width="9" style="30"/>
  </cols>
  <sheetData>
    <row r="1" spans="1:19">
      <c r="B1" s="55"/>
      <c r="C1" s="55"/>
    </row>
    <row r="2" spans="1:19">
      <c r="A2" s="55" t="s">
        <v>49</v>
      </c>
      <c r="C2" s="55"/>
    </row>
    <row r="3" spans="1:19">
      <c r="B3" s="55" t="s">
        <v>47</v>
      </c>
    </row>
    <row r="4" spans="1:19" ht="14.25" customHeight="1">
      <c r="B4" s="154" t="s">
        <v>45</v>
      </c>
      <c r="C4" s="155"/>
      <c r="D4" s="155"/>
      <c r="E4" s="156"/>
      <c r="F4" s="146" t="s">
        <v>0</v>
      </c>
      <c r="G4" s="147"/>
      <c r="H4" s="147"/>
      <c r="I4" s="148"/>
      <c r="J4" s="146" t="s">
        <v>499</v>
      </c>
      <c r="K4" s="147"/>
      <c r="L4" s="147"/>
      <c r="M4" s="147"/>
      <c r="N4" s="147"/>
      <c r="O4" s="147"/>
      <c r="P4" s="147"/>
      <c r="Q4" s="147"/>
      <c r="R4" s="148"/>
      <c r="S4" s="149" t="s">
        <v>62</v>
      </c>
    </row>
    <row r="5" spans="1:19" s="31" customFormat="1" ht="43.2">
      <c r="B5" s="171" t="s">
        <v>12</v>
      </c>
      <c r="C5" s="171"/>
      <c r="D5" s="44" t="s">
        <v>13</v>
      </c>
      <c r="E5" s="38" t="s">
        <v>145</v>
      </c>
      <c r="F5" s="38" t="s">
        <v>123</v>
      </c>
      <c r="G5" s="57" t="s">
        <v>1</v>
      </c>
      <c r="H5" s="58" t="s">
        <v>469</v>
      </c>
      <c r="I5" s="40" t="s">
        <v>11</v>
      </c>
      <c r="J5" s="73" t="s">
        <v>2</v>
      </c>
      <c r="K5" s="57" t="s">
        <v>3</v>
      </c>
      <c r="L5" s="57" t="s">
        <v>4</v>
      </c>
      <c r="M5" s="38" t="s">
        <v>119</v>
      </c>
      <c r="N5" s="40" t="s">
        <v>5</v>
      </c>
      <c r="O5" s="40" t="s">
        <v>6</v>
      </c>
      <c r="P5" s="40" t="s">
        <v>7</v>
      </c>
      <c r="Q5" s="40" t="s">
        <v>8</v>
      </c>
      <c r="R5" s="40" t="s">
        <v>9</v>
      </c>
      <c r="S5" s="149"/>
    </row>
    <row r="6" spans="1:19" ht="72.75" customHeight="1">
      <c r="B6" s="143" t="s">
        <v>14</v>
      </c>
      <c r="C6" s="143" t="s">
        <v>15</v>
      </c>
      <c r="D6" s="86" t="s">
        <v>16</v>
      </c>
      <c r="E6" s="143" t="s">
        <v>146</v>
      </c>
      <c r="F6" s="44" t="s">
        <v>489</v>
      </c>
      <c r="G6" s="75" t="s">
        <v>57</v>
      </c>
      <c r="H6" s="76" t="s">
        <v>504</v>
      </c>
      <c r="I6" s="38" t="s">
        <v>221</v>
      </c>
      <c r="J6" s="65" t="s">
        <v>503</v>
      </c>
      <c r="K6" s="41" t="s">
        <v>154</v>
      </c>
      <c r="L6" s="41" t="s">
        <v>186</v>
      </c>
      <c r="M6" s="42" t="s">
        <v>211</v>
      </c>
      <c r="N6" s="77">
        <v>2</v>
      </c>
      <c r="O6" s="77">
        <v>3</v>
      </c>
      <c r="P6" s="77">
        <v>2</v>
      </c>
      <c r="Q6" s="77">
        <v>2</v>
      </c>
      <c r="R6" s="66">
        <f t="shared" ref="R6" si="0">ROUND(SUM(N6:Q6)/4,1)</f>
        <v>2.2999999999999998</v>
      </c>
      <c r="S6" s="157" t="s">
        <v>148</v>
      </c>
    </row>
    <row r="7" spans="1:19" ht="78" customHeight="1">
      <c r="B7" s="144"/>
      <c r="C7" s="144"/>
      <c r="D7" s="86" t="s">
        <v>17</v>
      </c>
      <c r="E7" s="144"/>
      <c r="F7" s="44" t="s">
        <v>122</v>
      </c>
      <c r="G7" s="75" t="s">
        <v>57</v>
      </c>
      <c r="H7" s="76" t="s">
        <v>504</v>
      </c>
      <c r="I7" s="38" t="s">
        <v>221</v>
      </c>
      <c r="J7" s="65" t="s">
        <v>185</v>
      </c>
      <c r="K7" s="41" t="s">
        <v>154</v>
      </c>
      <c r="L7" s="41" t="s">
        <v>186</v>
      </c>
      <c r="M7" s="42" t="s">
        <v>211</v>
      </c>
      <c r="N7" s="77">
        <v>2</v>
      </c>
      <c r="O7" s="77">
        <v>3</v>
      </c>
      <c r="P7" s="77">
        <v>2</v>
      </c>
      <c r="Q7" s="77">
        <v>2</v>
      </c>
      <c r="R7" s="66">
        <f t="shared" ref="R7" si="1">ROUND(SUM(N7:Q7)/4,1)</f>
        <v>2.2999999999999998</v>
      </c>
      <c r="S7" s="158"/>
    </row>
    <row r="8" spans="1:19" ht="74.25" customHeight="1">
      <c r="B8" s="144"/>
      <c r="C8" s="144"/>
      <c r="D8" s="86" t="s">
        <v>46</v>
      </c>
      <c r="E8" s="144"/>
      <c r="F8" s="44" t="s">
        <v>122</v>
      </c>
      <c r="G8" s="75" t="s">
        <v>57</v>
      </c>
      <c r="H8" s="60" t="s">
        <v>378</v>
      </c>
      <c r="I8" s="38" t="s">
        <v>223</v>
      </c>
      <c r="J8" s="65" t="s">
        <v>448</v>
      </c>
      <c r="K8" s="41" t="s">
        <v>154</v>
      </c>
      <c r="L8" s="41" t="s">
        <v>449</v>
      </c>
      <c r="M8" s="42" t="s">
        <v>211</v>
      </c>
      <c r="N8" s="77">
        <v>2</v>
      </c>
      <c r="O8" s="77">
        <v>2</v>
      </c>
      <c r="P8" s="77">
        <v>2</v>
      </c>
      <c r="Q8" s="77">
        <v>2</v>
      </c>
      <c r="R8" s="66">
        <f t="shared" ref="R8" si="2">ROUND(SUM(N8:Q8)/4,1)</f>
        <v>2</v>
      </c>
      <c r="S8" s="158"/>
    </row>
    <row r="9" spans="1:19" ht="43.5" customHeight="1">
      <c r="B9" s="144"/>
      <c r="C9" s="144"/>
      <c r="D9" s="86" t="s">
        <v>18</v>
      </c>
      <c r="E9" s="144"/>
      <c r="F9" s="44" t="s">
        <v>122</v>
      </c>
      <c r="G9" s="75" t="s">
        <v>57</v>
      </c>
      <c r="H9" s="60" t="s">
        <v>378</v>
      </c>
      <c r="I9" s="38" t="s">
        <v>221</v>
      </c>
      <c r="J9" s="65" t="s">
        <v>189</v>
      </c>
      <c r="K9" s="41" t="s">
        <v>154</v>
      </c>
      <c r="L9" s="41" t="s">
        <v>190</v>
      </c>
      <c r="M9" s="42" t="s">
        <v>211</v>
      </c>
      <c r="N9" s="77">
        <v>2</v>
      </c>
      <c r="O9" s="77">
        <v>3</v>
      </c>
      <c r="P9" s="77">
        <v>3</v>
      </c>
      <c r="Q9" s="77">
        <v>2</v>
      </c>
      <c r="R9" s="66">
        <f t="shared" ref="R9" si="3">ROUND(SUM(N9:Q9)/4,1)</f>
        <v>2.5</v>
      </c>
      <c r="S9" s="158"/>
    </row>
    <row r="10" spans="1:19">
      <c r="B10" s="144"/>
      <c r="C10" s="144"/>
      <c r="D10" s="86" t="s">
        <v>19</v>
      </c>
      <c r="E10" s="144"/>
      <c r="F10" s="44" t="s">
        <v>122</v>
      </c>
      <c r="G10" s="75" t="s">
        <v>57</v>
      </c>
      <c r="H10" s="60" t="s">
        <v>378</v>
      </c>
      <c r="I10" s="44" t="s">
        <v>59</v>
      </c>
      <c r="J10" s="60" t="s">
        <v>370</v>
      </c>
      <c r="K10" s="79"/>
      <c r="L10" s="79"/>
      <c r="M10" s="42"/>
      <c r="N10" s="44"/>
      <c r="O10" s="44"/>
      <c r="P10" s="44"/>
      <c r="Q10" s="44"/>
      <c r="R10" s="44"/>
      <c r="S10" s="158"/>
    </row>
    <row r="11" spans="1:19" ht="77.25" customHeight="1">
      <c r="B11" s="144"/>
      <c r="C11" s="145"/>
      <c r="D11" s="86" t="s">
        <v>20</v>
      </c>
      <c r="E11" s="144"/>
      <c r="F11" s="44" t="s">
        <v>122</v>
      </c>
      <c r="G11" s="75" t="s">
        <v>57</v>
      </c>
      <c r="H11" s="60" t="s">
        <v>378</v>
      </c>
      <c r="I11" s="44" t="s">
        <v>59</v>
      </c>
      <c r="J11" s="65" t="s">
        <v>187</v>
      </c>
      <c r="K11" s="41" t="s">
        <v>154</v>
      </c>
      <c r="L11" s="41" t="s">
        <v>188</v>
      </c>
      <c r="M11" s="42" t="s">
        <v>211</v>
      </c>
      <c r="N11" s="77">
        <v>2</v>
      </c>
      <c r="O11" s="77">
        <v>3</v>
      </c>
      <c r="P11" s="77">
        <v>2</v>
      </c>
      <c r="Q11" s="77">
        <v>2</v>
      </c>
      <c r="R11" s="66">
        <f t="shared" ref="R11" si="4">ROUND(SUM(N11:Q11)/4,1)</f>
        <v>2.2999999999999998</v>
      </c>
      <c r="S11" s="158"/>
    </row>
    <row r="12" spans="1:19" ht="41.4">
      <c r="B12" s="144"/>
      <c r="C12" s="177" t="s">
        <v>21</v>
      </c>
      <c r="D12" s="78" t="s">
        <v>22</v>
      </c>
      <c r="E12" s="144"/>
      <c r="F12" s="44" t="s">
        <v>122</v>
      </c>
      <c r="G12" s="75" t="s">
        <v>57</v>
      </c>
      <c r="H12" s="60" t="s">
        <v>378</v>
      </c>
      <c r="I12" s="38" t="s">
        <v>221</v>
      </c>
      <c r="J12" s="65" t="s">
        <v>153</v>
      </c>
      <c r="K12" s="41" t="s">
        <v>154</v>
      </c>
      <c r="L12" s="41" t="s">
        <v>155</v>
      </c>
      <c r="M12" s="42" t="s">
        <v>207</v>
      </c>
      <c r="N12" s="77">
        <v>3</v>
      </c>
      <c r="O12" s="77">
        <v>2</v>
      </c>
      <c r="P12" s="77">
        <v>2</v>
      </c>
      <c r="Q12" s="77">
        <v>2</v>
      </c>
      <c r="R12" s="66">
        <f t="shared" ref="R12" si="5">ROUND(SUM(N12:Q12)/4,1)</f>
        <v>2.2999999999999998</v>
      </c>
      <c r="S12" s="158"/>
    </row>
    <row r="13" spans="1:19" ht="41.4">
      <c r="B13" s="144"/>
      <c r="C13" s="178"/>
      <c r="D13" s="78" t="s">
        <v>23</v>
      </c>
      <c r="E13" s="144"/>
      <c r="F13" s="44" t="s">
        <v>122</v>
      </c>
      <c r="G13" s="75" t="s">
        <v>57</v>
      </c>
      <c r="H13" s="60" t="s">
        <v>378</v>
      </c>
      <c r="I13" s="38" t="s">
        <v>221</v>
      </c>
      <c r="J13" s="65" t="s">
        <v>156</v>
      </c>
      <c r="K13" s="41" t="s">
        <v>154</v>
      </c>
      <c r="L13" s="41" t="s">
        <v>157</v>
      </c>
      <c r="M13" s="42" t="s">
        <v>207</v>
      </c>
      <c r="N13" s="77">
        <v>3</v>
      </c>
      <c r="O13" s="77">
        <v>2</v>
      </c>
      <c r="P13" s="77">
        <v>2</v>
      </c>
      <c r="Q13" s="77">
        <v>2</v>
      </c>
      <c r="R13" s="66">
        <f t="shared" ref="R13" si="6">ROUND(SUM(N13:Q13)/4,1)</f>
        <v>2.2999999999999998</v>
      </c>
      <c r="S13" s="158"/>
    </row>
    <row r="14" spans="1:19" ht="69">
      <c r="B14" s="144"/>
      <c r="C14" s="178"/>
      <c r="D14" s="160" t="s">
        <v>24</v>
      </c>
      <c r="E14" s="144"/>
      <c r="F14" s="44" t="s">
        <v>122</v>
      </c>
      <c r="G14" s="80" t="s">
        <v>57</v>
      </c>
      <c r="H14" s="42" t="s">
        <v>534</v>
      </c>
      <c r="I14" s="43" t="s">
        <v>221</v>
      </c>
      <c r="J14" s="65" t="s">
        <v>158</v>
      </c>
      <c r="K14" s="41" t="s">
        <v>154</v>
      </c>
      <c r="L14" s="41" t="s">
        <v>159</v>
      </c>
      <c r="M14" s="42" t="s">
        <v>206</v>
      </c>
      <c r="N14" s="77">
        <v>2</v>
      </c>
      <c r="O14" s="77">
        <v>1</v>
      </c>
      <c r="P14" s="77">
        <v>2</v>
      </c>
      <c r="Q14" s="77">
        <v>2</v>
      </c>
      <c r="R14" s="66">
        <f t="shared" ref="R14:R15" si="7">ROUND(SUM(N14:Q14)/4,1)</f>
        <v>1.8</v>
      </c>
      <c r="S14" s="158"/>
    </row>
    <row r="15" spans="1:19" ht="58.5" customHeight="1">
      <c r="B15" s="144"/>
      <c r="C15" s="178"/>
      <c r="D15" s="161"/>
      <c r="E15" s="144"/>
      <c r="F15" s="44" t="s">
        <v>122</v>
      </c>
      <c r="G15" s="80" t="s">
        <v>57</v>
      </c>
      <c r="H15" s="80" t="s">
        <v>378</v>
      </c>
      <c r="I15" s="43" t="s">
        <v>221</v>
      </c>
      <c r="J15" s="65" t="s">
        <v>160</v>
      </c>
      <c r="K15" s="41" t="s">
        <v>154</v>
      </c>
      <c r="L15" s="41" t="s">
        <v>162</v>
      </c>
      <c r="M15" s="65" t="s">
        <v>208</v>
      </c>
      <c r="N15" s="77">
        <v>1</v>
      </c>
      <c r="O15" s="77">
        <v>2</v>
      </c>
      <c r="P15" s="77">
        <v>2</v>
      </c>
      <c r="Q15" s="77">
        <v>2</v>
      </c>
      <c r="R15" s="66">
        <f t="shared" si="7"/>
        <v>1.8</v>
      </c>
      <c r="S15" s="158"/>
    </row>
    <row r="16" spans="1:19" ht="89.25" customHeight="1">
      <c r="B16" s="144"/>
      <c r="C16" s="178"/>
      <c r="D16" s="162" t="s">
        <v>474</v>
      </c>
      <c r="E16" s="144"/>
      <c r="F16" s="44" t="s">
        <v>122</v>
      </c>
      <c r="G16" s="59" t="s">
        <v>57</v>
      </c>
      <c r="H16" s="42" t="s">
        <v>535</v>
      </c>
      <c r="I16" s="165" t="s">
        <v>222</v>
      </c>
      <c r="J16" s="115" t="s">
        <v>163</v>
      </c>
      <c r="K16" s="41" t="s">
        <v>154</v>
      </c>
      <c r="L16" s="41" t="s">
        <v>164</v>
      </c>
      <c r="M16" s="42" t="s">
        <v>209</v>
      </c>
      <c r="N16" s="77">
        <v>1</v>
      </c>
      <c r="O16" s="77">
        <v>1</v>
      </c>
      <c r="P16" s="77">
        <v>3</v>
      </c>
      <c r="Q16" s="77">
        <v>2</v>
      </c>
      <c r="R16" s="66">
        <f t="shared" ref="R16:R20" si="8">ROUND(SUM(N16:Q16)/4,1)</f>
        <v>1.8</v>
      </c>
      <c r="S16" s="158"/>
    </row>
    <row r="17" spans="2:19" ht="69">
      <c r="B17" s="144"/>
      <c r="C17" s="178"/>
      <c r="D17" s="163"/>
      <c r="E17" s="144"/>
      <c r="F17" s="44" t="s">
        <v>122</v>
      </c>
      <c r="G17" s="59" t="s">
        <v>57</v>
      </c>
      <c r="H17" s="42" t="s">
        <v>536</v>
      </c>
      <c r="I17" s="166"/>
      <c r="J17" s="115" t="s">
        <v>165</v>
      </c>
      <c r="K17" s="41" t="s">
        <v>154</v>
      </c>
      <c r="L17" s="41" t="s">
        <v>166</v>
      </c>
      <c r="M17" s="65" t="s">
        <v>208</v>
      </c>
      <c r="N17" s="77">
        <v>1</v>
      </c>
      <c r="O17" s="77">
        <v>1</v>
      </c>
      <c r="P17" s="77">
        <v>2</v>
      </c>
      <c r="Q17" s="77">
        <v>2</v>
      </c>
      <c r="R17" s="66">
        <f t="shared" si="8"/>
        <v>1.5</v>
      </c>
      <c r="S17" s="158"/>
    </row>
    <row r="18" spans="2:19" ht="41.4">
      <c r="B18" s="144"/>
      <c r="C18" s="178"/>
      <c r="D18" s="164"/>
      <c r="E18" s="144"/>
      <c r="F18" s="44" t="s">
        <v>122</v>
      </c>
      <c r="G18" s="59" t="s">
        <v>57</v>
      </c>
      <c r="H18" s="53" t="s">
        <v>378</v>
      </c>
      <c r="I18" s="166"/>
      <c r="J18" s="115" t="s">
        <v>167</v>
      </c>
      <c r="K18" s="41" t="s">
        <v>154</v>
      </c>
      <c r="L18" s="41" t="s">
        <v>168</v>
      </c>
      <c r="M18" s="65" t="s">
        <v>208</v>
      </c>
      <c r="N18" s="77">
        <v>2</v>
      </c>
      <c r="O18" s="77">
        <v>2</v>
      </c>
      <c r="P18" s="77">
        <v>3</v>
      </c>
      <c r="Q18" s="77">
        <v>2</v>
      </c>
      <c r="R18" s="66">
        <f t="shared" si="8"/>
        <v>2.2999999999999998</v>
      </c>
      <c r="S18" s="158"/>
    </row>
    <row r="19" spans="2:19" ht="69">
      <c r="B19" s="144"/>
      <c r="C19" s="178"/>
      <c r="D19" s="162" t="s">
        <v>475</v>
      </c>
      <c r="E19" s="144"/>
      <c r="F19" s="44" t="s">
        <v>122</v>
      </c>
      <c r="G19" s="59" t="s">
        <v>57</v>
      </c>
      <c r="H19" s="42" t="s">
        <v>536</v>
      </c>
      <c r="I19" s="166"/>
      <c r="J19" s="81" t="s">
        <v>472</v>
      </c>
      <c r="K19" s="41" t="s">
        <v>154</v>
      </c>
      <c r="L19" s="41" t="s">
        <v>470</v>
      </c>
      <c r="M19" s="65" t="s">
        <v>208</v>
      </c>
      <c r="N19" s="113">
        <v>2</v>
      </c>
      <c r="O19" s="113">
        <v>2</v>
      </c>
      <c r="P19" s="113">
        <v>2</v>
      </c>
      <c r="Q19" s="113">
        <v>2</v>
      </c>
      <c r="R19" s="66">
        <f t="shared" si="8"/>
        <v>2</v>
      </c>
      <c r="S19" s="158"/>
    </row>
    <row r="20" spans="2:19" ht="41.4">
      <c r="B20" s="144"/>
      <c r="C20" s="178"/>
      <c r="D20" s="164"/>
      <c r="E20" s="144"/>
      <c r="F20" s="44" t="s">
        <v>122</v>
      </c>
      <c r="G20" s="59" t="s">
        <v>57</v>
      </c>
      <c r="H20" s="53" t="s">
        <v>378</v>
      </c>
      <c r="I20" s="166"/>
      <c r="J20" s="81" t="s">
        <v>473</v>
      </c>
      <c r="K20" s="41" t="s">
        <v>154</v>
      </c>
      <c r="L20" s="41" t="s">
        <v>471</v>
      </c>
      <c r="M20" s="65" t="s">
        <v>208</v>
      </c>
      <c r="N20" s="113">
        <v>2</v>
      </c>
      <c r="O20" s="113">
        <v>2</v>
      </c>
      <c r="P20" s="113">
        <v>3</v>
      </c>
      <c r="Q20" s="113">
        <v>2</v>
      </c>
      <c r="R20" s="66">
        <f t="shared" si="8"/>
        <v>2.2999999999999998</v>
      </c>
      <c r="S20" s="158"/>
    </row>
    <row r="21" spans="2:19" ht="82.8">
      <c r="B21" s="144"/>
      <c r="C21" s="178"/>
      <c r="D21" s="162" t="s">
        <v>500</v>
      </c>
      <c r="E21" s="144"/>
      <c r="F21" s="44" t="s">
        <v>122</v>
      </c>
      <c r="G21" s="59" t="s">
        <v>57</v>
      </c>
      <c r="H21" s="42" t="s">
        <v>535</v>
      </c>
      <c r="I21" s="166"/>
      <c r="J21" s="115" t="s">
        <v>163</v>
      </c>
      <c r="K21" s="41" t="s">
        <v>154</v>
      </c>
      <c r="L21" s="41" t="s">
        <v>164</v>
      </c>
      <c r="M21" s="42" t="s">
        <v>209</v>
      </c>
      <c r="N21" s="77">
        <v>1</v>
      </c>
      <c r="O21" s="77">
        <v>1</v>
      </c>
      <c r="P21" s="77">
        <v>3</v>
      </c>
      <c r="Q21" s="77">
        <v>2</v>
      </c>
      <c r="R21" s="66">
        <f t="shared" ref="R21:R23" si="9">ROUND(SUM(N21:Q21)/4,1)</f>
        <v>1.8</v>
      </c>
      <c r="S21" s="158"/>
    </row>
    <row r="22" spans="2:19" ht="69">
      <c r="B22" s="144"/>
      <c r="C22" s="178"/>
      <c r="D22" s="163"/>
      <c r="E22" s="144"/>
      <c r="F22" s="44" t="s">
        <v>122</v>
      </c>
      <c r="G22" s="59" t="s">
        <v>57</v>
      </c>
      <c r="H22" s="42" t="s">
        <v>536</v>
      </c>
      <c r="I22" s="166"/>
      <c r="J22" s="115" t="s">
        <v>165</v>
      </c>
      <c r="K22" s="41" t="s">
        <v>154</v>
      </c>
      <c r="L22" s="41" t="s">
        <v>166</v>
      </c>
      <c r="M22" s="65" t="s">
        <v>208</v>
      </c>
      <c r="N22" s="77">
        <v>1</v>
      </c>
      <c r="O22" s="77">
        <v>1</v>
      </c>
      <c r="P22" s="77">
        <v>2</v>
      </c>
      <c r="Q22" s="77">
        <v>2</v>
      </c>
      <c r="R22" s="66">
        <f t="shared" si="9"/>
        <v>1.5</v>
      </c>
      <c r="S22" s="158"/>
    </row>
    <row r="23" spans="2:19" ht="41.4">
      <c r="B23" s="144"/>
      <c r="C23" s="179"/>
      <c r="D23" s="164"/>
      <c r="E23" s="144"/>
      <c r="F23" s="44" t="s">
        <v>122</v>
      </c>
      <c r="G23" s="59" t="s">
        <v>57</v>
      </c>
      <c r="H23" s="53" t="s">
        <v>378</v>
      </c>
      <c r="I23" s="180"/>
      <c r="J23" s="115" t="s">
        <v>167</v>
      </c>
      <c r="K23" s="41" t="s">
        <v>154</v>
      </c>
      <c r="L23" s="41" t="s">
        <v>168</v>
      </c>
      <c r="M23" s="65" t="s">
        <v>208</v>
      </c>
      <c r="N23" s="77">
        <v>2</v>
      </c>
      <c r="O23" s="77">
        <v>2</v>
      </c>
      <c r="P23" s="77">
        <v>3</v>
      </c>
      <c r="Q23" s="77">
        <v>2</v>
      </c>
      <c r="R23" s="66">
        <f t="shared" si="9"/>
        <v>2.2999999999999998</v>
      </c>
      <c r="S23" s="158"/>
    </row>
    <row r="24" spans="2:19" ht="69">
      <c r="B24" s="144"/>
      <c r="C24" s="168" t="s">
        <v>26</v>
      </c>
      <c r="D24" s="78" t="s">
        <v>27</v>
      </c>
      <c r="E24" s="144"/>
      <c r="F24" s="44" t="s">
        <v>122</v>
      </c>
      <c r="G24" s="75" t="s">
        <v>57</v>
      </c>
      <c r="H24" s="60" t="s">
        <v>378</v>
      </c>
      <c r="I24" s="38" t="s">
        <v>221</v>
      </c>
      <c r="J24" s="65" t="s">
        <v>183</v>
      </c>
      <c r="K24" s="41" t="s">
        <v>154</v>
      </c>
      <c r="L24" s="41" t="s">
        <v>184</v>
      </c>
      <c r="M24" s="42" t="s">
        <v>210</v>
      </c>
      <c r="N24" s="77">
        <v>2</v>
      </c>
      <c r="O24" s="77">
        <v>3</v>
      </c>
      <c r="P24" s="77">
        <v>3</v>
      </c>
      <c r="Q24" s="77">
        <v>2</v>
      </c>
      <c r="R24" s="66">
        <f t="shared" ref="R24" si="10">ROUND(SUM(N24:Q24)/4,1)</f>
        <v>2.5</v>
      </c>
      <c r="S24" s="158"/>
    </row>
    <row r="25" spans="2:19" ht="69" customHeight="1">
      <c r="B25" s="144"/>
      <c r="C25" s="169"/>
      <c r="D25" s="78" t="s">
        <v>28</v>
      </c>
      <c r="E25" s="144"/>
      <c r="F25" s="44" t="s">
        <v>122</v>
      </c>
      <c r="G25" s="75" t="s">
        <v>57</v>
      </c>
      <c r="H25" s="60" t="s">
        <v>378</v>
      </c>
      <c r="I25" s="38" t="s">
        <v>221</v>
      </c>
      <c r="J25" s="65" t="s">
        <v>169</v>
      </c>
      <c r="K25" s="41" t="s">
        <v>154</v>
      </c>
      <c r="L25" s="41" t="s">
        <v>170</v>
      </c>
      <c r="M25" s="42" t="s">
        <v>208</v>
      </c>
      <c r="N25" s="77">
        <v>2</v>
      </c>
      <c r="O25" s="77">
        <v>1</v>
      </c>
      <c r="P25" s="77">
        <v>1</v>
      </c>
      <c r="Q25" s="77">
        <v>2</v>
      </c>
      <c r="R25" s="66">
        <f t="shared" ref="R25" si="11">ROUND(SUM(N25:Q25)/4,1)</f>
        <v>1.5</v>
      </c>
      <c r="S25" s="158"/>
    </row>
    <row r="26" spans="2:19" ht="55.2">
      <c r="B26" s="144"/>
      <c r="C26" s="169"/>
      <c r="D26" s="78" t="s">
        <v>29</v>
      </c>
      <c r="E26" s="144"/>
      <c r="F26" s="44" t="s">
        <v>122</v>
      </c>
      <c r="G26" s="75" t="s">
        <v>57</v>
      </c>
      <c r="H26" s="60" t="s">
        <v>378</v>
      </c>
      <c r="I26" s="38" t="s">
        <v>221</v>
      </c>
      <c r="J26" s="65" t="s">
        <v>171</v>
      </c>
      <c r="K26" s="41" t="s">
        <v>154</v>
      </c>
      <c r="L26" s="41" t="s">
        <v>172</v>
      </c>
      <c r="M26" s="42" t="s">
        <v>208</v>
      </c>
      <c r="N26" s="77">
        <v>1</v>
      </c>
      <c r="O26" s="77">
        <v>1</v>
      </c>
      <c r="P26" s="77">
        <v>1</v>
      </c>
      <c r="Q26" s="77">
        <v>2</v>
      </c>
      <c r="R26" s="66">
        <f t="shared" ref="R26" si="12">ROUND(SUM(N26:Q26)/4,1)</f>
        <v>1.3</v>
      </c>
      <c r="S26" s="158"/>
    </row>
    <row r="27" spans="2:19" ht="82.5" customHeight="1">
      <c r="B27" s="144"/>
      <c r="C27" s="169"/>
      <c r="D27" s="78" t="s">
        <v>30</v>
      </c>
      <c r="E27" s="144"/>
      <c r="F27" s="44" t="s">
        <v>122</v>
      </c>
      <c r="G27" s="59" t="s">
        <v>57</v>
      </c>
      <c r="H27" s="53" t="s">
        <v>378</v>
      </c>
      <c r="I27" s="38" t="s">
        <v>221</v>
      </c>
      <c r="J27" s="65" t="s">
        <v>173</v>
      </c>
      <c r="K27" s="41" t="s">
        <v>154</v>
      </c>
      <c r="L27" s="41" t="s">
        <v>174</v>
      </c>
      <c r="M27" s="42" t="s">
        <v>208</v>
      </c>
      <c r="N27" s="77">
        <v>1</v>
      </c>
      <c r="O27" s="77">
        <v>1</v>
      </c>
      <c r="P27" s="77">
        <v>1</v>
      </c>
      <c r="Q27" s="77">
        <v>2</v>
      </c>
      <c r="R27" s="66">
        <f t="shared" ref="R27" si="13">ROUND(SUM(N27:Q27)/4,1)</f>
        <v>1.3</v>
      </c>
      <c r="S27" s="158"/>
    </row>
    <row r="28" spans="2:19" ht="82.5" customHeight="1">
      <c r="B28" s="144"/>
      <c r="C28" s="169"/>
      <c r="D28" s="78" t="s">
        <v>31</v>
      </c>
      <c r="E28" s="144"/>
      <c r="F28" s="44" t="s">
        <v>122</v>
      </c>
      <c r="G28" s="75" t="s">
        <v>57</v>
      </c>
      <c r="H28" s="60" t="s">
        <v>378</v>
      </c>
      <c r="I28" s="38" t="s">
        <v>221</v>
      </c>
      <c r="J28" s="65" t="s">
        <v>175</v>
      </c>
      <c r="K28" s="41" t="s">
        <v>154</v>
      </c>
      <c r="L28" s="41" t="s">
        <v>176</v>
      </c>
      <c r="M28" s="42" t="s">
        <v>210</v>
      </c>
      <c r="N28" s="77">
        <v>2</v>
      </c>
      <c r="O28" s="77">
        <v>3</v>
      </c>
      <c r="P28" s="77">
        <v>3</v>
      </c>
      <c r="Q28" s="77">
        <v>2</v>
      </c>
      <c r="R28" s="66">
        <f t="shared" ref="R28" si="14">ROUND(SUM(N28:Q28)/4,1)</f>
        <v>2.5</v>
      </c>
      <c r="S28" s="158"/>
    </row>
    <row r="29" spans="2:19" ht="55.2">
      <c r="B29" s="144"/>
      <c r="C29" s="169"/>
      <c r="D29" s="78" t="s">
        <v>32</v>
      </c>
      <c r="E29" s="144"/>
      <c r="F29" s="44" t="s">
        <v>122</v>
      </c>
      <c r="G29" s="75" t="s">
        <v>57</v>
      </c>
      <c r="H29" s="60" t="s">
        <v>378</v>
      </c>
      <c r="I29" s="38" t="s">
        <v>221</v>
      </c>
      <c r="J29" s="65" t="s">
        <v>177</v>
      </c>
      <c r="K29" s="41" t="s">
        <v>154</v>
      </c>
      <c r="L29" s="41" t="s">
        <v>178</v>
      </c>
      <c r="M29" s="42" t="s">
        <v>210</v>
      </c>
      <c r="N29" s="77">
        <v>2</v>
      </c>
      <c r="O29" s="77">
        <v>3</v>
      </c>
      <c r="P29" s="77">
        <v>3</v>
      </c>
      <c r="Q29" s="77">
        <v>2</v>
      </c>
      <c r="R29" s="66">
        <f t="shared" ref="R29" si="15">ROUND(SUM(N29:Q29)/4,1)</f>
        <v>2.5</v>
      </c>
      <c r="S29" s="158"/>
    </row>
    <row r="30" spans="2:19" ht="55.2">
      <c r="B30" s="144"/>
      <c r="C30" s="169"/>
      <c r="D30" s="78" t="s">
        <v>33</v>
      </c>
      <c r="E30" s="144"/>
      <c r="F30" s="44" t="s">
        <v>122</v>
      </c>
      <c r="G30" s="75" t="s">
        <v>57</v>
      </c>
      <c r="H30" s="60" t="s">
        <v>378</v>
      </c>
      <c r="I30" s="38" t="s">
        <v>221</v>
      </c>
      <c r="J30" s="65" t="s">
        <v>179</v>
      </c>
      <c r="K30" s="41" t="s">
        <v>154</v>
      </c>
      <c r="L30" s="41" t="s">
        <v>180</v>
      </c>
      <c r="M30" s="42" t="s">
        <v>208</v>
      </c>
      <c r="N30" s="77">
        <v>1</v>
      </c>
      <c r="O30" s="77">
        <v>1</v>
      </c>
      <c r="P30" s="77">
        <v>1</v>
      </c>
      <c r="Q30" s="77">
        <v>2</v>
      </c>
      <c r="R30" s="66">
        <f t="shared" ref="R30" si="16">ROUND(SUM(N30:Q30)/4,1)</f>
        <v>1.3</v>
      </c>
      <c r="S30" s="158"/>
    </row>
    <row r="31" spans="2:19" ht="69">
      <c r="B31" s="144"/>
      <c r="C31" s="169"/>
      <c r="D31" s="78" t="s">
        <v>34</v>
      </c>
      <c r="E31" s="144"/>
      <c r="F31" s="44" t="s">
        <v>122</v>
      </c>
      <c r="G31" s="75" t="s">
        <v>57</v>
      </c>
      <c r="H31" s="60" t="s">
        <v>378</v>
      </c>
      <c r="I31" s="38" t="s">
        <v>223</v>
      </c>
      <c r="J31" s="65" t="s">
        <v>181</v>
      </c>
      <c r="K31" s="41" t="s">
        <v>154</v>
      </c>
      <c r="L31" s="41" t="s">
        <v>182</v>
      </c>
      <c r="M31" s="42" t="s">
        <v>210</v>
      </c>
      <c r="N31" s="77">
        <v>2</v>
      </c>
      <c r="O31" s="77">
        <v>3</v>
      </c>
      <c r="P31" s="77">
        <v>3</v>
      </c>
      <c r="Q31" s="77">
        <v>2</v>
      </c>
      <c r="R31" s="66">
        <f t="shared" ref="R31" si="17">ROUND(SUM(N31:Q31)/4,1)</f>
        <v>2.5</v>
      </c>
      <c r="S31" s="158"/>
    </row>
    <row r="32" spans="2:19" ht="69">
      <c r="B32" s="144"/>
      <c r="C32" s="170"/>
      <c r="D32" s="78" t="s">
        <v>35</v>
      </c>
      <c r="E32" s="144"/>
      <c r="F32" s="44" t="s">
        <v>122</v>
      </c>
      <c r="G32" s="75" t="s">
        <v>57</v>
      </c>
      <c r="H32" s="60" t="s">
        <v>378</v>
      </c>
      <c r="I32" s="38" t="s">
        <v>221</v>
      </c>
      <c r="J32" s="65" t="s">
        <v>183</v>
      </c>
      <c r="K32" s="41" t="s">
        <v>154</v>
      </c>
      <c r="L32" s="41" t="s">
        <v>184</v>
      </c>
      <c r="M32" s="42" t="s">
        <v>210</v>
      </c>
      <c r="N32" s="77">
        <v>2</v>
      </c>
      <c r="O32" s="77">
        <v>3</v>
      </c>
      <c r="P32" s="77">
        <v>3</v>
      </c>
      <c r="Q32" s="77">
        <v>2</v>
      </c>
      <c r="R32" s="66">
        <f t="shared" ref="R32" si="18">ROUND(SUM(N32:Q32)/4,1)</f>
        <v>2.5</v>
      </c>
      <c r="S32" s="158"/>
    </row>
    <row r="33" spans="2:21" ht="27.6">
      <c r="B33" s="145"/>
      <c r="C33" s="86" t="s">
        <v>36</v>
      </c>
      <c r="D33" s="78" t="s">
        <v>37</v>
      </c>
      <c r="E33" s="144"/>
      <c r="F33" s="44" t="s">
        <v>122</v>
      </c>
      <c r="G33" s="59" t="s">
        <v>57</v>
      </c>
      <c r="H33" s="53" t="s">
        <v>378</v>
      </c>
      <c r="I33" s="38" t="s">
        <v>221</v>
      </c>
      <c r="J33" s="65" t="s">
        <v>191</v>
      </c>
      <c r="K33" s="41" t="s">
        <v>192</v>
      </c>
      <c r="L33" s="41" t="s">
        <v>193</v>
      </c>
      <c r="M33" s="42" t="s">
        <v>206</v>
      </c>
      <c r="N33" s="38">
        <v>2.2650000000000001</v>
      </c>
      <c r="O33" s="38">
        <v>2.0699999999999998</v>
      </c>
      <c r="P33" s="38">
        <v>2.06</v>
      </c>
      <c r="Q33" s="38">
        <v>2.06</v>
      </c>
      <c r="R33" s="66">
        <f t="shared" ref="R33" si="19">ROUND(SUM(N33:Q33)/4,1)</f>
        <v>2.1</v>
      </c>
      <c r="S33" s="158"/>
    </row>
    <row r="34" spans="2:21" ht="55.2">
      <c r="B34" s="143" t="s">
        <v>38</v>
      </c>
      <c r="C34" s="143" t="s">
        <v>39</v>
      </c>
      <c r="D34" s="78" t="s">
        <v>40</v>
      </c>
      <c r="E34" s="144"/>
      <c r="F34" s="44" t="s">
        <v>122</v>
      </c>
      <c r="G34" s="44" t="s">
        <v>57</v>
      </c>
      <c r="H34" s="60" t="s">
        <v>378</v>
      </c>
      <c r="I34" s="38" t="s">
        <v>221</v>
      </c>
      <c r="J34" s="65" t="s">
        <v>194</v>
      </c>
      <c r="K34" s="41" t="s">
        <v>154</v>
      </c>
      <c r="L34" s="41" t="s">
        <v>195</v>
      </c>
      <c r="M34" s="42" t="s">
        <v>208</v>
      </c>
      <c r="N34" s="77">
        <v>1</v>
      </c>
      <c r="O34" s="77">
        <v>1</v>
      </c>
      <c r="P34" s="77">
        <v>1</v>
      </c>
      <c r="Q34" s="77">
        <v>2</v>
      </c>
      <c r="R34" s="66">
        <f t="shared" ref="R34" si="20">ROUND(SUM(N34:Q34)/4,1)</f>
        <v>1.3</v>
      </c>
      <c r="S34" s="158"/>
    </row>
    <row r="35" spans="2:21" ht="27.6">
      <c r="B35" s="144"/>
      <c r="C35" s="144"/>
      <c r="D35" s="78" t="s">
        <v>41</v>
      </c>
      <c r="E35" s="144"/>
      <c r="F35" s="44" t="s">
        <v>122</v>
      </c>
      <c r="G35" s="43" t="s">
        <v>58</v>
      </c>
      <c r="H35" s="53" t="s">
        <v>378</v>
      </c>
      <c r="I35" s="38" t="s">
        <v>374</v>
      </c>
      <c r="J35" s="65" t="s">
        <v>200</v>
      </c>
      <c r="K35" s="41" t="s">
        <v>192</v>
      </c>
      <c r="L35" s="41" t="s">
        <v>201</v>
      </c>
      <c r="M35" s="42" t="s">
        <v>206</v>
      </c>
      <c r="N35" s="38">
        <v>2.0099999999999998</v>
      </c>
      <c r="O35" s="38">
        <v>2.0099999999999998</v>
      </c>
      <c r="P35" s="38">
        <v>2.0099999999999998</v>
      </c>
      <c r="Q35" s="38">
        <v>2.0099999999999998</v>
      </c>
      <c r="R35" s="66">
        <f>ROUND(SUM(N35:Q35)/4,1)</f>
        <v>2</v>
      </c>
      <c r="S35" s="158"/>
    </row>
    <row r="36" spans="2:21" ht="27.6">
      <c r="B36" s="144"/>
      <c r="C36" s="145"/>
      <c r="D36" s="78" t="s">
        <v>42</v>
      </c>
      <c r="E36" s="144"/>
      <c r="F36" s="44" t="s">
        <v>122</v>
      </c>
      <c r="G36" s="59" t="s">
        <v>57</v>
      </c>
      <c r="H36" s="53" t="s">
        <v>378</v>
      </c>
      <c r="I36" s="38" t="s">
        <v>223</v>
      </c>
      <c r="J36" s="65" t="s">
        <v>202</v>
      </c>
      <c r="K36" s="41" t="s">
        <v>192</v>
      </c>
      <c r="L36" s="41" t="s">
        <v>203</v>
      </c>
      <c r="M36" s="42" t="s">
        <v>206</v>
      </c>
      <c r="N36" s="38">
        <v>2.5750000000000002</v>
      </c>
      <c r="O36" s="38">
        <v>2.0099999999999998</v>
      </c>
      <c r="P36" s="38">
        <v>2.0099999999999998</v>
      </c>
      <c r="Q36" s="38">
        <v>2.0099999999999998</v>
      </c>
      <c r="R36" s="66">
        <f>ROUND(SUM(N36:Q36)/4,1)</f>
        <v>2.2000000000000002</v>
      </c>
      <c r="S36" s="158"/>
    </row>
    <row r="37" spans="2:21" ht="69">
      <c r="B37" s="144"/>
      <c r="C37" s="49" t="s">
        <v>26</v>
      </c>
      <c r="D37" s="78" t="s">
        <v>43</v>
      </c>
      <c r="E37" s="144"/>
      <c r="F37" s="44" t="s">
        <v>122</v>
      </c>
      <c r="G37" s="75" t="s">
        <v>57</v>
      </c>
      <c r="H37" s="60" t="s">
        <v>378</v>
      </c>
      <c r="I37" s="38" t="s">
        <v>221</v>
      </c>
      <c r="J37" s="65" t="s">
        <v>196</v>
      </c>
      <c r="K37" s="41" t="s">
        <v>154</v>
      </c>
      <c r="L37" s="41" t="s">
        <v>197</v>
      </c>
      <c r="M37" s="42" t="s">
        <v>208</v>
      </c>
      <c r="N37" s="77">
        <v>2</v>
      </c>
      <c r="O37" s="77">
        <v>2</v>
      </c>
      <c r="P37" s="77">
        <v>2</v>
      </c>
      <c r="Q37" s="77">
        <v>2</v>
      </c>
      <c r="R37" s="66">
        <f t="shared" ref="R37" si="21">ROUND(SUM(N37:Q37)/4,1)</f>
        <v>2</v>
      </c>
      <c r="S37" s="158"/>
    </row>
    <row r="38" spans="2:21" ht="69">
      <c r="B38" s="145"/>
      <c r="C38" s="63"/>
      <c r="D38" s="87" t="s">
        <v>44</v>
      </c>
      <c r="E38" s="145"/>
      <c r="F38" s="44" t="s">
        <v>122</v>
      </c>
      <c r="G38" s="75" t="s">
        <v>57</v>
      </c>
      <c r="H38" s="60" t="s">
        <v>378</v>
      </c>
      <c r="I38" s="38" t="s">
        <v>223</v>
      </c>
      <c r="J38" s="65" t="s">
        <v>198</v>
      </c>
      <c r="K38" s="41" t="s">
        <v>154</v>
      </c>
      <c r="L38" s="41" t="s">
        <v>199</v>
      </c>
      <c r="M38" s="65" t="s">
        <v>208</v>
      </c>
      <c r="N38" s="77">
        <v>2</v>
      </c>
      <c r="O38" s="77">
        <v>2</v>
      </c>
      <c r="P38" s="77">
        <v>2</v>
      </c>
      <c r="Q38" s="77">
        <v>2</v>
      </c>
      <c r="R38" s="66">
        <f t="shared" ref="R38" si="22">ROUND(SUM(N38:Q38)/4,1)</f>
        <v>2</v>
      </c>
      <c r="S38" s="159"/>
    </row>
    <row r="39" spans="2:21">
      <c r="D39" s="116"/>
    </row>
    <row r="40" spans="2:21">
      <c r="B40" s="30" t="s">
        <v>447</v>
      </c>
    </row>
    <row r="41" spans="2:21" ht="15" customHeight="1">
      <c r="B41" s="154" t="s">
        <v>45</v>
      </c>
      <c r="C41" s="155"/>
      <c r="D41" s="155"/>
      <c r="E41" s="156"/>
      <c r="F41" s="146" t="s">
        <v>0</v>
      </c>
      <c r="G41" s="147"/>
      <c r="H41" s="147"/>
      <c r="I41" s="148"/>
      <c r="J41" s="146" t="s">
        <v>499</v>
      </c>
      <c r="K41" s="147"/>
      <c r="L41" s="147"/>
      <c r="M41" s="147"/>
      <c r="N41" s="147"/>
      <c r="O41" s="147"/>
      <c r="P41" s="147"/>
      <c r="Q41" s="147"/>
      <c r="R41" s="148"/>
      <c r="S41" s="149" t="s">
        <v>62</v>
      </c>
    </row>
    <row r="42" spans="2:21" ht="43.2">
      <c r="B42" s="149" t="s">
        <v>120</v>
      </c>
      <c r="C42" s="149"/>
      <c r="D42" s="44" t="s">
        <v>128</v>
      </c>
      <c r="E42" s="38" t="s">
        <v>145</v>
      </c>
      <c r="F42" s="38" t="s">
        <v>123</v>
      </c>
      <c r="G42" s="57" t="s">
        <v>1</v>
      </c>
      <c r="H42" s="58" t="s">
        <v>10</v>
      </c>
      <c r="I42" s="40" t="s">
        <v>11</v>
      </c>
      <c r="J42" s="58" t="s">
        <v>2</v>
      </c>
      <c r="K42" s="57" t="s">
        <v>3</v>
      </c>
      <c r="L42" s="57" t="s">
        <v>4</v>
      </c>
      <c r="M42" s="38" t="s">
        <v>119</v>
      </c>
      <c r="N42" s="40" t="s">
        <v>5</v>
      </c>
      <c r="O42" s="40" t="s">
        <v>6</v>
      </c>
      <c r="P42" s="40" t="s">
        <v>7</v>
      </c>
      <c r="Q42" s="40" t="s">
        <v>8</v>
      </c>
      <c r="R42" s="40" t="s">
        <v>9</v>
      </c>
      <c r="S42" s="149"/>
    </row>
    <row r="43" spans="2:21" ht="234.75" customHeight="1">
      <c r="B43" s="143" t="s">
        <v>446</v>
      </c>
      <c r="C43" s="143" t="s">
        <v>133</v>
      </c>
      <c r="D43" s="143" t="s">
        <v>130</v>
      </c>
      <c r="E43" s="143" t="s">
        <v>348</v>
      </c>
      <c r="F43" s="167" t="s">
        <v>498</v>
      </c>
      <c r="G43" s="65" t="s">
        <v>63</v>
      </c>
      <c r="H43" s="60" t="s">
        <v>378</v>
      </c>
      <c r="I43" s="44" t="s">
        <v>59</v>
      </c>
      <c r="J43" s="175" t="s">
        <v>401</v>
      </c>
      <c r="K43" s="165" t="s">
        <v>154</v>
      </c>
      <c r="L43" s="175" t="s">
        <v>400</v>
      </c>
      <c r="M43" s="175" t="s">
        <v>206</v>
      </c>
      <c r="N43" s="165">
        <v>1</v>
      </c>
      <c r="O43" s="165">
        <v>1</v>
      </c>
      <c r="P43" s="165">
        <v>1</v>
      </c>
      <c r="Q43" s="165">
        <v>2</v>
      </c>
      <c r="R43" s="192">
        <f>AVERAGE(N43:Q45)</f>
        <v>1.25</v>
      </c>
      <c r="S43" s="157" t="s">
        <v>364</v>
      </c>
      <c r="U43" s="89"/>
    </row>
    <row r="44" spans="2:21" ht="27.6">
      <c r="B44" s="144"/>
      <c r="C44" s="144"/>
      <c r="D44" s="144"/>
      <c r="E44" s="144"/>
      <c r="F44" s="184"/>
      <c r="G44" s="65" t="s">
        <v>80</v>
      </c>
      <c r="H44" s="117" t="s">
        <v>443</v>
      </c>
      <c r="I44" s="44" t="s">
        <v>126</v>
      </c>
      <c r="J44" s="185"/>
      <c r="K44" s="166"/>
      <c r="L44" s="185"/>
      <c r="M44" s="185"/>
      <c r="N44" s="166"/>
      <c r="O44" s="166"/>
      <c r="P44" s="166"/>
      <c r="Q44" s="166"/>
      <c r="R44" s="193"/>
      <c r="S44" s="158"/>
      <c r="U44" s="89"/>
    </row>
    <row r="45" spans="2:21" ht="27.6">
      <c r="B45" s="144"/>
      <c r="C45" s="144"/>
      <c r="D45" s="145"/>
      <c r="E45" s="144"/>
      <c r="F45" s="181"/>
      <c r="G45" s="65" t="s">
        <v>81</v>
      </c>
      <c r="H45" s="117" t="s">
        <v>444</v>
      </c>
      <c r="I45" s="44" t="s">
        <v>127</v>
      </c>
      <c r="J45" s="176"/>
      <c r="K45" s="180"/>
      <c r="L45" s="176"/>
      <c r="M45" s="176"/>
      <c r="N45" s="180"/>
      <c r="O45" s="180"/>
      <c r="P45" s="180"/>
      <c r="Q45" s="180"/>
      <c r="R45" s="194"/>
      <c r="S45" s="158"/>
      <c r="U45" s="89"/>
    </row>
    <row r="46" spans="2:21" ht="108.75" customHeight="1">
      <c r="B46" s="144"/>
      <c r="C46" s="144"/>
      <c r="D46" s="143" t="s">
        <v>131</v>
      </c>
      <c r="E46" s="144"/>
      <c r="F46" s="167" t="s">
        <v>498</v>
      </c>
      <c r="G46" s="65" t="s">
        <v>63</v>
      </c>
      <c r="H46" s="60" t="s">
        <v>378</v>
      </c>
      <c r="I46" s="44" t="s">
        <v>59</v>
      </c>
      <c r="J46" s="42" t="s">
        <v>356</v>
      </c>
      <c r="K46" s="45" t="s">
        <v>154</v>
      </c>
      <c r="L46" s="42" t="s">
        <v>358</v>
      </c>
      <c r="M46" s="175" t="s">
        <v>363</v>
      </c>
      <c r="N46" s="43">
        <v>1</v>
      </c>
      <c r="O46" s="43">
        <v>1</v>
      </c>
      <c r="P46" s="43">
        <v>1</v>
      </c>
      <c r="Q46" s="43">
        <v>2</v>
      </c>
      <c r="R46" s="48">
        <v>1.3</v>
      </c>
      <c r="S46" s="158"/>
      <c r="U46" s="89"/>
    </row>
    <row r="47" spans="2:21" ht="27.6">
      <c r="B47" s="144"/>
      <c r="C47" s="144"/>
      <c r="D47" s="145"/>
      <c r="E47" s="144"/>
      <c r="F47" s="184"/>
      <c r="G47" s="65" t="s">
        <v>80</v>
      </c>
      <c r="H47" s="117" t="s">
        <v>379</v>
      </c>
      <c r="I47" s="44" t="s">
        <v>126</v>
      </c>
      <c r="J47" s="105"/>
      <c r="K47" s="118"/>
      <c r="L47" s="105"/>
      <c r="M47" s="176"/>
      <c r="N47" s="52"/>
      <c r="O47" s="52"/>
      <c r="P47" s="52"/>
      <c r="Q47" s="52"/>
      <c r="R47" s="119"/>
      <c r="S47" s="158"/>
      <c r="U47" s="89"/>
    </row>
    <row r="48" spans="2:21" ht="69">
      <c r="B48" s="144"/>
      <c r="C48" s="144"/>
      <c r="D48" s="143" t="s">
        <v>132</v>
      </c>
      <c r="E48" s="144"/>
      <c r="F48" s="167" t="s">
        <v>496</v>
      </c>
      <c r="G48" s="65" t="s">
        <v>63</v>
      </c>
      <c r="H48" s="60" t="s">
        <v>378</v>
      </c>
      <c r="I48" s="44" t="s">
        <v>59</v>
      </c>
      <c r="J48" s="42" t="s">
        <v>359</v>
      </c>
      <c r="K48" s="45" t="s">
        <v>154</v>
      </c>
      <c r="L48" s="42" t="s">
        <v>360</v>
      </c>
      <c r="M48" s="175" t="s">
        <v>363</v>
      </c>
      <c r="N48" s="43">
        <v>1</v>
      </c>
      <c r="O48" s="43">
        <v>1</v>
      </c>
      <c r="P48" s="43">
        <v>1</v>
      </c>
      <c r="Q48" s="43">
        <v>2</v>
      </c>
      <c r="R48" s="48">
        <v>1.3</v>
      </c>
      <c r="S48" s="158"/>
      <c r="U48" s="89"/>
    </row>
    <row r="49" spans="1:21" ht="41.4">
      <c r="B49" s="144"/>
      <c r="C49" s="145"/>
      <c r="D49" s="145"/>
      <c r="E49" s="144"/>
      <c r="F49" s="184"/>
      <c r="G49" s="65" t="s">
        <v>80</v>
      </c>
      <c r="H49" s="117" t="s">
        <v>380</v>
      </c>
      <c r="I49" s="44" t="s">
        <v>126</v>
      </c>
      <c r="J49" s="105"/>
      <c r="K49" s="118"/>
      <c r="L49" s="105"/>
      <c r="M49" s="176"/>
      <c r="N49" s="52"/>
      <c r="O49" s="52"/>
      <c r="P49" s="52"/>
      <c r="Q49" s="52"/>
      <c r="R49" s="119"/>
      <c r="S49" s="158"/>
      <c r="U49" s="89"/>
    </row>
    <row r="50" spans="1:21" ht="71.25" customHeight="1">
      <c r="B50" s="144"/>
      <c r="C50" s="143" t="s">
        <v>134</v>
      </c>
      <c r="D50" s="143" t="s">
        <v>130</v>
      </c>
      <c r="E50" s="144"/>
      <c r="F50" s="167" t="s">
        <v>496</v>
      </c>
      <c r="G50" s="65" t="s">
        <v>63</v>
      </c>
      <c r="H50" s="60" t="s">
        <v>378</v>
      </c>
      <c r="I50" s="44" t="s">
        <v>59</v>
      </c>
      <c r="J50" s="175" t="s">
        <v>401</v>
      </c>
      <c r="K50" s="165" t="s">
        <v>154</v>
      </c>
      <c r="L50" s="175" t="s">
        <v>400</v>
      </c>
      <c r="M50" s="175" t="s">
        <v>206</v>
      </c>
      <c r="N50" s="165">
        <v>1</v>
      </c>
      <c r="O50" s="165">
        <v>1</v>
      </c>
      <c r="P50" s="165">
        <v>1</v>
      </c>
      <c r="Q50" s="165">
        <v>2</v>
      </c>
      <c r="R50" s="192">
        <f>AVERAGE(N50:Q52)</f>
        <v>1.25</v>
      </c>
      <c r="S50" s="158"/>
      <c r="U50" s="89"/>
    </row>
    <row r="51" spans="1:21" ht="41.4">
      <c r="B51" s="144"/>
      <c r="C51" s="144"/>
      <c r="D51" s="144"/>
      <c r="E51" s="144"/>
      <c r="F51" s="184"/>
      <c r="G51" s="65" t="s">
        <v>80</v>
      </c>
      <c r="H51" s="117" t="s">
        <v>381</v>
      </c>
      <c r="I51" s="44" t="s">
        <v>126</v>
      </c>
      <c r="J51" s="185"/>
      <c r="K51" s="166"/>
      <c r="L51" s="185"/>
      <c r="M51" s="185"/>
      <c r="N51" s="166"/>
      <c r="O51" s="166"/>
      <c r="P51" s="166"/>
      <c r="Q51" s="166"/>
      <c r="R51" s="193"/>
      <c r="S51" s="158"/>
      <c r="U51" s="89"/>
    </row>
    <row r="52" spans="1:21" ht="27.6">
      <c r="B52" s="144"/>
      <c r="C52" s="144"/>
      <c r="D52" s="145"/>
      <c r="E52" s="144"/>
      <c r="F52" s="181"/>
      <c r="G52" s="65" t="s">
        <v>81</v>
      </c>
      <c r="H52" s="117" t="s">
        <v>382</v>
      </c>
      <c r="I52" s="44" t="s">
        <v>127</v>
      </c>
      <c r="J52" s="176"/>
      <c r="K52" s="180"/>
      <c r="L52" s="176"/>
      <c r="M52" s="176"/>
      <c r="N52" s="180"/>
      <c r="O52" s="180"/>
      <c r="P52" s="180"/>
      <c r="Q52" s="180"/>
      <c r="R52" s="194"/>
      <c r="S52" s="158"/>
      <c r="U52" s="89"/>
    </row>
    <row r="53" spans="1:21" ht="69">
      <c r="B53" s="144"/>
      <c r="C53" s="144"/>
      <c r="D53" s="143" t="s">
        <v>225</v>
      </c>
      <c r="E53" s="144"/>
      <c r="F53" s="167" t="s">
        <v>498</v>
      </c>
      <c r="G53" s="65" t="s">
        <v>63</v>
      </c>
      <c r="H53" s="60" t="s">
        <v>378</v>
      </c>
      <c r="I53" s="44" t="s">
        <v>59</v>
      </c>
      <c r="J53" s="175" t="s">
        <v>220</v>
      </c>
      <c r="K53" s="165" t="s">
        <v>154</v>
      </c>
      <c r="L53" s="175" t="s">
        <v>105</v>
      </c>
      <c r="M53" s="175" t="s">
        <v>209</v>
      </c>
      <c r="N53" s="165">
        <v>1</v>
      </c>
      <c r="O53" s="165">
        <v>2</v>
      </c>
      <c r="P53" s="165">
        <v>2</v>
      </c>
      <c r="Q53" s="165">
        <v>2</v>
      </c>
      <c r="R53" s="192">
        <f t="shared" ref="R53" si="23">ROUND(SUM(N53:Q53)/4,1)</f>
        <v>1.8</v>
      </c>
      <c r="S53" s="158"/>
      <c r="U53" s="89"/>
    </row>
    <row r="54" spans="1:21" ht="41.4">
      <c r="B54" s="145"/>
      <c r="C54" s="145"/>
      <c r="D54" s="145"/>
      <c r="E54" s="145"/>
      <c r="F54" s="181"/>
      <c r="G54" s="65" t="s">
        <v>80</v>
      </c>
      <c r="H54" s="117" t="s">
        <v>383</v>
      </c>
      <c r="I54" s="44" t="s">
        <v>126</v>
      </c>
      <c r="J54" s="176"/>
      <c r="K54" s="180"/>
      <c r="L54" s="176"/>
      <c r="M54" s="176"/>
      <c r="N54" s="180"/>
      <c r="O54" s="180"/>
      <c r="P54" s="180"/>
      <c r="Q54" s="180"/>
      <c r="R54" s="194"/>
      <c r="S54" s="159"/>
      <c r="U54" s="89"/>
    </row>
    <row r="55" spans="1:21">
      <c r="B55" s="90"/>
    </row>
    <row r="56" spans="1:21">
      <c r="A56" s="55" t="s">
        <v>66</v>
      </c>
    </row>
    <row r="57" spans="1:21" ht="14.25" customHeight="1">
      <c r="B57" s="154" t="s">
        <v>45</v>
      </c>
      <c r="C57" s="155"/>
      <c r="D57" s="155"/>
      <c r="E57" s="156"/>
      <c r="F57" s="146" t="s">
        <v>0</v>
      </c>
      <c r="G57" s="147"/>
      <c r="H57" s="147"/>
      <c r="I57" s="148"/>
      <c r="J57" s="146" t="s">
        <v>499</v>
      </c>
      <c r="K57" s="147"/>
      <c r="L57" s="147"/>
      <c r="M57" s="147"/>
      <c r="N57" s="147"/>
      <c r="O57" s="147"/>
      <c r="P57" s="147"/>
      <c r="Q57" s="147"/>
      <c r="R57" s="148"/>
      <c r="S57" s="149" t="s">
        <v>62</v>
      </c>
    </row>
    <row r="58" spans="1:21" ht="43.2">
      <c r="B58" s="154" t="s">
        <v>120</v>
      </c>
      <c r="C58" s="155"/>
      <c r="D58" s="156"/>
      <c r="E58" s="38" t="s">
        <v>145</v>
      </c>
      <c r="F58" s="38" t="s">
        <v>123</v>
      </c>
      <c r="G58" s="57" t="s">
        <v>1</v>
      </c>
      <c r="H58" s="58" t="s">
        <v>10</v>
      </c>
      <c r="I58" s="40" t="s">
        <v>11</v>
      </c>
      <c r="J58" s="58" t="s">
        <v>2</v>
      </c>
      <c r="K58" s="57" t="s">
        <v>3</v>
      </c>
      <c r="L58" s="57" t="s">
        <v>4</v>
      </c>
      <c r="M58" s="38" t="s">
        <v>119</v>
      </c>
      <c r="N58" s="40" t="s">
        <v>5</v>
      </c>
      <c r="O58" s="40" t="s">
        <v>6</v>
      </c>
      <c r="P58" s="40" t="s">
        <v>7</v>
      </c>
      <c r="Q58" s="40" t="s">
        <v>8</v>
      </c>
      <c r="R58" s="40" t="s">
        <v>9</v>
      </c>
      <c r="S58" s="149"/>
    </row>
    <row r="59" spans="1:21" ht="177" customHeight="1">
      <c r="B59" s="204" t="s">
        <v>53</v>
      </c>
      <c r="C59" s="205"/>
      <c r="D59" s="206"/>
      <c r="E59" s="120" t="s">
        <v>349</v>
      </c>
      <c r="F59" s="121" t="s">
        <v>122</v>
      </c>
      <c r="G59" s="65" t="s">
        <v>67</v>
      </c>
      <c r="H59" s="76" t="s">
        <v>455</v>
      </c>
      <c r="I59" s="38" t="s">
        <v>224</v>
      </c>
      <c r="J59" s="65" t="s">
        <v>204</v>
      </c>
      <c r="K59" s="38" t="s">
        <v>154</v>
      </c>
      <c r="L59" s="65" t="s">
        <v>205</v>
      </c>
      <c r="M59" s="41" t="s">
        <v>206</v>
      </c>
      <c r="N59" s="77">
        <v>1</v>
      </c>
      <c r="O59" s="77">
        <v>1</v>
      </c>
      <c r="P59" s="77">
        <v>1</v>
      </c>
      <c r="Q59" s="77">
        <v>2</v>
      </c>
      <c r="R59" s="66">
        <f t="shared" ref="R59" si="24">ROUND(SUM(N59:Q59)/4,1)</f>
        <v>1.3</v>
      </c>
      <c r="S59" s="91"/>
      <c r="U59" s="89"/>
    </row>
    <row r="61" spans="1:21">
      <c r="A61" s="55" t="s">
        <v>50</v>
      </c>
    </row>
    <row r="62" spans="1:21" ht="14.25" customHeight="1">
      <c r="A62" s="55"/>
      <c r="B62" s="154" t="s">
        <v>45</v>
      </c>
      <c r="C62" s="155"/>
      <c r="D62" s="155"/>
      <c r="E62" s="156"/>
      <c r="F62" s="146" t="s">
        <v>0</v>
      </c>
      <c r="G62" s="147"/>
      <c r="H62" s="147"/>
      <c r="I62" s="148"/>
      <c r="J62" s="146" t="s">
        <v>499</v>
      </c>
      <c r="K62" s="147"/>
      <c r="L62" s="147"/>
      <c r="M62" s="147"/>
      <c r="N62" s="147"/>
      <c r="O62" s="147"/>
      <c r="P62" s="147"/>
      <c r="Q62" s="147"/>
      <c r="R62" s="148"/>
      <c r="S62" s="149" t="s">
        <v>62</v>
      </c>
    </row>
    <row r="63" spans="1:21" ht="43.2">
      <c r="A63" s="55"/>
      <c r="B63" s="149" t="s">
        <v>120</v>
      </c>
      <c r="C63" s="149"/>
      <c r="D63" s="44" t="s">
        <v>128</v>
      </c>
      <c r="E63" s="38" t="s">
        <v>145</v>
      </c>
      <c r="F63" s="38" t="s">
        <v>123</v>
      </c>
      <c r="G63" s="57" t="s">
        <v>1</v>
      </c>
      <c r="H63" s="58" t="s">
        <v>10</v>
      </c>
      <c r="I63" s="40" t="s">
        <v>11</v>
      </c>
      <c r="J63" s="58" t="s">
        <v>2</v>
      </c>
      <c r="K63" s="57" t="s">
        <v>3</v>
      </c>
      <c r="L63" s="57" t="s">
        <v>4</v>
      </c>
      <c r="M63" s="38" t="s">
        <v>119</v>
      </c>
      <c r="N63" s="40" t="s">
        <v>5</v>
      </c>
      <c r="O63" s="40" t="s">
        <v>6</v>
      </c>
      <c r="P63" s="40" t="s">
        <v>7</v>
      </c>
      <c r="Q63" s="40" t="s">
        <v>8</v>
      </c>
      <c r="R63" s="40" t="s">
        <v>9</v>
      </c>
      <c r="S63" s="149"/>
    </row>
    <row r="64" spans="1:21" ht="57" customHeight="1">
      <c r="B64" s="143" t="s">
        <v>54</v>
      </c>
      <c r="C64" s="143" t="s">
        <v>135</v>
      </c>
      <c r="D64" s="143" t="s">
        <v>129</v>
      </c>
      <c r="E64" s="143" t="s">
        <v>350</v>
      </c>
      <c r="F64" s="167" t="s">
        <v>498</v>
      </c>
      <c r="G64" s="41" t="s">
        <v>64</v>
      </c>
      <c r="H64" s="60" t="s">
        <v>378</v>
      </c>
      <c r="I64" s="44" t="s">
        <v>59</v>
      </c>
      <c r="J64" s="175" t="s">
        <v>401</v>
      </c>
      <c r="K64" s="165" t="s">
        <v>154</v>
      </c>
      <c r="L64" s="175" t="s">
        <v>400</v>
      </c>
      <c r="M64" s="175" t="s">
        <v>206</v>
      </c>
      <c r="N64" s="165">
        <v>1</v>
      </c>
      <c r="O64" s="165">
        <v>1</v>
      </c>
      <c r="P64" s="165">
        <v>1</v>
      </c>
      <c r="Q64" s="165">
        <v>2</v>
      </c>
      <c r="R64" s="192">
        <f>AVERAGE(N64:Q66)</f>
        <v>1.25</v>
      </c>
      <c r="S64" s="167"/>
    </row>
    <row r="65" spans="1:19" ht="41.4">
      <c r="B65" s="144"/>
      <c r="C65" s="144"/>
      <c r="D65" s="144"/>
      <c r="E65" s="144"/>
      <c r="F65" s="184"/>
      <c r="G65" s="65" t="s">
        <v>80</v>
      </c>
      <c r="H65" s="76" t="s">
        <v>384</v>
      </c>
      <c r="I65" s="44" t="s">
        <v>126</v>
      </c>
      <c r="J65" s="185"/>
      <c r="K65" s="166"/>
      <c r="L65" s="185"/>
      <c r="M65" s="185"/>
      <c r="N65" s="166"/>
      <c r="O65" s="166"/>
      <c r="P65" s="166"/>
      <c r="Q65" s="166"/>
      <c r="R65" s="193"/>
      <c r="S65" s="184"/>
    </row>
    <row r="66" spans="1:19" ht="27.6">
      <c r="B66" s="144"/>
      <c r="C66" s="145"/>
      <c r="D66" s="145"/>
      <c r="E66" s="144"/>
      <c r="F66" s="181"/>
      <c r="G66" s="65" t="s">
        <v>81</v>
      </c>
      <c r="H66" s="76" t="s">
        <v>566</v>
      </c>
      <c r="I66" s="44" t="s">
        <v>127</v>
      </c>
      <c r="J66" s="176"/>
      <c r="K66" s="180"/>
      <c r="L66" s="176"/>
      <c r="M66" s="176"/>
      <c r="N66" s="180"/>
      <c r="O66" s="180"/>
      <c r="P66" s="180"/>
      <c r="Q66" s="180"/>
      <c r="R66" s="194"/>
      <c r="S66" s="184"/>
    </row>
    <row r="67" spans="1:19" ht="57" customHeight="1">
      <c r="B67" s="144"/>
      <c r="C67" s="143" t="s">
        <v>103</v>
      </c>
      <c r="D67" s="143" t="s">
        <v>129</v>
      </c>
      <c r="E67" s="144"/>
      <c r="F67" s="167" t="s">
        <v>498</v>
      </c>
      <c r="G67" s="41" t="s">
        <v>64</v>
      </c>
      <c r="H67" s="60" t="s">
        <v>378</v>
      </c>
      <c r="I67" s="44" t="s">
        <v>59</v>
      </c>
      <c r="J67" s="175" t="s">
        <v>401</v>
      </c>
      <c r="K67" s="165" t="s">
        <v>154</v>
      </c>
      <c r="L67" s="175" t="s">
        <v>400</v>
      </c>
      <c r="M67" s="175" t="s">
        <v>206</v>
      </c>
      <c r="N67" s="165">
        <v>1</v>
      </c>
      <c r="O67" s="165">
        <v>1</v>
      </c>
      <c r="P67" s="165">
        <v>1</v>
      </c>
      <c r="Q67" s="165">
        <v>2</v>
      </c>
      <c r="R67" s="192">
        <f>AVERAGE(N67:Q69)</f>
        <v>1.25</v>
      </c>
      <c r="S67" s="184"/>
    </row>
    <row r="68" spans="1:19" ht="41.4">
      <c r="B68" s="144"/>
      <c r="C68" s="144"/>
      <c r="D68" s="144"/>
      <c r="E68" s="144"/>
      <c r="F68" s="184"/>
      <c r="G68" s="65" t="s">
        <v>80</v>
      </c>
      <c r="H68" s="117" t="s">
        <v>386</v>
      </c>
      <c r="I68" s="44" t="s">
        <v>126</v>
      </c>
      <c r="J68" s="185"/>
      <c r="K68" s="166"/>
      <c r="L68" s="185"/>
      <c r="M68" s="185"/>
      <c r="N68" s="166"/>
      <c r="O68" s="166"/>
      <c r="P68" s="166"/>
      <c r="Q68" s="166"/>
      <c r="R68" s="193"/>
      <c r="S68" s="184"/>
    </row>
    <row r="69" spans="1:19" ht="27.6">
      <c r="B69" s="144"/>
      <c r="C69" s="145"/>
      <c r="D69" s="145"/>
      <c r="E69" s="144"/>
      <c r="F69" s="181"/>
      <c r="G69" s="65" t="s">
        <v>81</v>
      </c>
      <c r="H69" s="76" t="s">
        <v>385</v>
      </c>
      <c r="I69" s="44" t="s">
        <v>127</v>
      </c>
      <c r="J69" s="176"/>
      <c r="K69" s="180"/>
      <c r="L69" s="176"/>
      <c r="M69" s="176"/>
      <c r="N69" s="180"/>
      <c r="O69" s="180"/>
      <c r="P69" s="180"/>
      <c r="Q69" s="180"/>
      <c r="R69" s="194"/>
      <c r="S69" s="184"/>
    </row>
    <row r="70" spans="1:19" ht="71.25" customHeight="1">
      <c r="B70" s="144"/>
      <c r="C70" s="143" t="s">
        <v>104</v>
      </c>
      <c r="D70" s="143" t="s">
        <v>130</v>
      </c>
      <c r="E70" s="144"/>
      <c r="F70" s="167" t="s">
        <v>498</v>
      </c>
      <c r="G70" s="41" t="s">
        <v>64</v>
      </c>
      <c r="H70" s="60" t="s">
        <v>378</v>
      </c>
      <c r="I70" s="44" t="s">
        <v>59</v>
      </c>
      <c r="J70" s="175" t="s">
        <v>401</v>
      </c>
      <c r="K70" s="165" t="s">
        <v>154</v>
      </c>
      <c r="L70" s="175" t="s">
        <v>400</v>
      </c>
      <c r="M70" s="175" t="s">
        <v>206</v>
      </c>
      <c r="N70" s="165">
        <v>1</v>
      </c>
      <c r="O70" s="165">
        <v>1</v>
      </c>
      <c r="P70" s="165">
        <v>1</v>
      </c>
      <c r="Q70" s="165">
        <v>2</v>
      </c>
      <c r="R70" s="192">
        <f>AVERAGE(N70:Q72)</f>
        <v>1.25</v>
      </c>
      <c r="S70" s="184"/>
    </row>
    <row r="71" spans="1:19" ht="41.4">
      <c r="B71" s="144"/>
      <c r="C71" s="144"/>
      <c r="D71" s="144"/>
      <c r="E71" s="144"/>
      <c r="F71" s="184"/>
      <c r="G71" s="65" t="s">
        <v>80</v>
      </c>
      <c r="H71" s="117" t="s">
        <v>381</v>
      </c>
      <c r="I71" s="44" t="s">
        <v>126</v>
      </c>
      <c r="J71" s="185"/>
      <c r="K71" s="166"/>
      <c r="L71" s="185"/>
      <c r="M71" s="185"/>
      <c r="N71" s="166"/>
      <c r="O71" s="166"/>
      <c r="P71" s="166"/>
      <c r="Q71" s="166"/>
      <c r="R71" s="193"/>
      <c r="S71" s="184"/>
    </row>
    <row r="72" spans="1:19" ht="27.6">
      <c r="B72" s="144"/>
      <c r="C72" s="144"/>
      <c r="D72" s="145"/>
      <c r="E72" s="144"/>
      <c r="F72" s="181"/>
      <c r="G72" s="65" t="s">
        <v>81</v>
      </c>
      <c r="H72" s="76" t="s">
        <v>566</v>
      </c>
      <c r="I72" s="44" t="s">
        <v>127</v>
      </c>
      <c r="J72" s="176"/>
      <c r="K72" s="180"/>
      <c r="L72" s="176"/>
      <c r="M72" s="176"/>
      <c r="N72" s="180"/>
      <c r="O72" s="180"/>
      <c r="P72" s="180"/>
      <c r="Q72" s="180"/>
      <c r="R72" s="194"/>
      <c r="S72" s="184"/>
    </row>
    <row r="73" spans="1:19" ht="69">
      <c r="B73" s="144"/>
      <c r="C73" s="144"/>
      <c r="D73" s="143" t="s">
        <v>136</v>
      </c>
      <c r="E73" s="144"/>
      <c r="F73" s="167" t="s">
        <v>495</v>
      </c>
      <c r="G73" s="41" t="s">
        <v>64</v>
      </c>
      <c r="H73" s="60" t="s">
        <v>378</v>
      </c>
      <c r="I73" s="44" t="s">
        <v>59</v>
      </c>
      <c r="J73" s="175" t="s">
        <v>220</v>
      </c>
      <c r="K73" s="165" t="s">
        <v>154</v>
      </c>
      <c r="L73" s="175" t="s">
        <v>105</v>
      </c>
      <c r="M73" s="175" t="s">
        <v>209</v>
      </c>
      <c r="N73" s="165">
        <v>1</v>
      </c>
      <c r="O73" s="165">
        <v>2</v>
      </c>
      <c r="P73" s="165">
        <v>2</v>
      </c>
      <c r="Q73" s="165">
        <v>2</v>
      </c>
      <c r="R73" s="192">
        <f t="shared" ref="R73" si="25">ROUND(SUM(N73:Q73)/4,1)</f>
        <v>1.8</v>
      </c>
      <c r="S73" s="184"/>
    </row>
    <row r="74" spans="1:19" ht="41.4">
      <c r="B74" s="145"/>
      <c r="C74" s="145"/>
      <c r="D74" s="145"/>
      <c r="E74" s="145"/>
      <c r="F74" s="181"/>
      <c r="G74" s="65" t="s">
        <v>80</v>
      </c>
      <c r="H74" s="122" t="s">
        <v>383</v>
      </c>
      <c r="I74" s="44" t="s">
        <v>126</v>
      </c>
      <c r="J74" s="176"/>
      <c r="K74" s="180"/>
      <c r="L74" s="176"/>
      <c r="M74" s="176"/>
      <c r="N74" s="180"/>
      <c r="O74" s="180"/>
      <c r="P74" s="180"/>
      <c r="Q74" s="180"/>
      <c r="R74" s="194"/>
      <c r="S74" s="181"/>
    </row>
    <row r="76" spans="1:19">
      <c r="A76" s="55" t="s">
        <v>318</v>
      </c>
    </row>
    <row r="77" spans="1:19">
      <c r="A77" s="55"/>
      <c r="B77" s="30" t="s">
        <v>317</v>
      </c>
    </row>
    <row r="78" spans="1:19" ht="14.25" customHeight="1">
      <c r="B78" s="154" t="s">
        <v>45</v>
      </c>
      <c r="C78" s="155"/>
      <c r="D78" s="155"/>
      <c r="E78" s="156"/>
      <c r="F78" s="146" t="s">
        <v>0</v>
      </c>
      <c r="G78" s="147"/>
      <c r="H78" s="147"/>
      <c r="I78" s="148"/>
      <c r="J78" s="146" t="s">
        <v>499</v>
      </c>
      <c r="K78" s="147"/>
      <c r="L78" s="147"/>
      <c r="M78" s="147"/>
      <c r="N78" s="147"/>
      <c r="O78" s="147"/>
      <c r="P78" s="147"/>
      <c r="Q78" s="147"/>
      <c r="R78" s="148"/>
      <c r="S78" s="149" t="s">
        <v>62</v>
      </c>
    </row>
    <row r="79" spans="1:19" ht="43.2">
      <c r="B79" s="154" t="s">
        <v>120</v>
      </c>
      <c r="C79" s="155"/>
      <c r="D79" s="156"/>
      <c r="E79" s="38" t="s">
        <v>145</v>
      </c>
      <c r="F79" s="38" t="s">
        <v>123</v>
      </c>
      <c r="G79" s="92" t="s">
        <v>1</v>
      </c>
      <c r="H79" s="93" t="s">
        <v>10</v>
      </c>
      <c r="I79" s="39" t="s">
        <v>11</v>
      </c>
      <c r="J79" s="73" t="s">
        <v>2</v>
      </c>
      <c r="K79" s="57" t="s">
        <v>3</v>
      </c>
      <c r="L79" s="57" t="s">
        <v>4</v>
      </c>
      <c r="M79" s="38" t="s">
        <v>119</v>
      </c>
      <c r="N79" s="40" t="s">
        <v>5</v>
      </c>
      <c r="O79" s="40" t="s">
        <v>6</v>
      </c>
      <c r="P79" s="40" t="s">
        <v>7</v>
      </c>
      <c r="Q79" s="40" t="s">
        <v>8</v>
      </c>
      <c r="R79" s="40" t="s">
        <v>9</v>
      </c>
      <c r="S79" s="149"/>
    </row>
    <row r="80" spans="1:19" ht="55.2">
      <c r="B80" s="195" t="s">
        <v>55</v>
      </c>
      <c r="C80" s="196"/>
      <c r="D80" s="197"/>
      <c r="E80" s="143" t="s">
        <v>147</v>
      </c>
      <c r="F80" s="167" t="s">
        <v>122</v>
      </c>
      <c r="G80" s="94" t="s">
        <v>61</v>
      </c>
      <c r="H80" s="65" t="s">
        <v>394</v>
      </c>
      <c r="I80" s="44" t="s">
        <v>60</v>
      </c>
      <c r="J80" s="175" t="s">
        <v>204</v>
      </c>
      <c r="K80" s="186" t="s">
        <v>154</v>
      </c>
      <c r="L80" s="186" t="s">
        <v>205</v>
      </c>
      <c r="M80" s="175" t="s">
        <v>206</v>
      </c>
      <c r="N80" s="189">
        <v>1</v>
      </c>
      <c r="O80" s="189">
        <v>1</v>
      </c>
      <c r="P80" s="189">
        <v>1</v>
      </c>
      <c r="Q80" s="189">
        <v>2</v>
      </c>
      <c r="R80" s="192">
        <f t="shared" ref="R80" si="26">ROUND(SUM(N80:Q80)/4,1)</f>
        <v>1.3</v>
      </c>
      <c r="S80" s="167"/>
    </row>
    <row r="81" spans="1:19" ht="27.6">
      <c r="B81" s="198"/>
      <c r="C81" s="199"/>
      <c r="D81" s="200"/>
      <c r="E81" s="144"/>
      <c r="F81" s="184"/>
      <c r="G81" s="94" t="s">
        <v>137</v>
      </c>
      <c r="H81" s="65" t="s">
        <v>351</v>
      </c>
      <c r="I81" s="44" t="s">
        <v>139</v>
      </c>
      <c r="J81" s="185"/>
      <c r="K81" s="187"/>
      <c r="L81" s="187"/>
      <c r="M81" s="185"/>
      <c r="N81" s="190"/>
      <c r="O81" s="190"/>
      <c r="P81" s="190"/>
      <c r="Q81" s="190"/>
      <c r="R81" s="193"/>
      <c r="S81" s="184"/>
    </row>
    <row r="82" spans="1:19" ht="80.25" customHeight="1">
      <c r="B82" s="201"/>
      <c r="C82" s="202"/>
      <c r="D82" s="203"/>
      <c r="E82" s="145"/>
      <c r="F82" s="181"/>
      <c r="G82" s="94" t="s">
        <v>138</v>
      </c>
      <c r="H82" s="76" t="s">
        <v>365</v>
      </c>
      <c r="I82" s="44" t="s">
        <v>140</v>
      </c>
      <c r="J82" s="176"/>
      <c r="K82" s="188"/>
      <c r="L82" s="188"/>
      <c r="M82" s="176"/>
      <c r="N82" s="191"/>
      <c r="O82" s="191"/>
      <c r="P82" s="191"/>
      <c r="Q82" s="191"/>
      <c r="R82" s="194"/>
      <c r="S82" s="181"/>
    </row>
    <row r="84" spans="1:19" s="95" customFormat="1">
      <c r="B84" s="96" t="s">
        <v>366</v>
      </c>
      <c r="C84" s="34"/>
      <c r="D84" s="34"/>
      <c r="E84" s="97"/>
      <c r="F84" s="34"/>
      <c r="G84" s="34"/>
      <c r="H84" s="96"/>
      <c r="I84" s="34"/>
      <c r="J84" s="96"/>
      <c r="K84" s="34"/>
      <c r="L84" s="34"/>
      <c r="M84" s="33"/>
      <c r="N84" s="34"/>
      <c r="O84" s="34"/>
      <c r="P84" s="34"/>
      <c r="Q84" s="34"/>
      <c r="R84" s="34"/>
      <c r="S84" s="98"/>
    </row>
    <row r="85" spans="1:19" ht="14.25" customHeight="1">
      <c r="B85" s="154" t="s">
        <v>45</v>
      </c>
      <c r="C85" s="155"/>
      <c r="D85" s="155"/>
      <c r="E85" s="156"/>
      <c r="F85" s="146" t="s">
        <v>0</v>
      </c>
      <c r="G85" s="147"/>
      <c r="H85" s="147"/>
      <c r="I85" s="148"/>
      <c r="J85" s="146" t="s">
        <v>499</v>
      </c>
      <c r="K85" s="147"/>
      <c r="L85" s="147"/>
      <c r="M85" s="147"/>
      <c r="N85" s="147"/>
      <c r="O85" s="147"/>
      <c r="P85" s="147"/>
      <c r="Q85" s="147"/>
      <c r="R85" s="148"/>
      <c r="S85" s="149" t="s">
        <v>62</v>
      </c>
    </row>
    <row r="86" spans="1:19" ht="43.2">
      <c r="B86" s="154" t="s">
        <v>213</v>
      </c>
      <c r="C86" s="155"/>
      <c r="D86" s="156"/>
      <c r="E86" s="38" t="s">
        <v>215</v>
      </c>
      <c r="F86" s="38" t="s">
        <v>216</v>
      </c>
      <c r="G86" s="92" t="s">
        <v>1</v>
      </c>
      <c r="H86" s="93" t="s">
        <v>10</v>
      </c>
      <c r="I86" s="39" t="s">
        <v>11</v>
      </c>
      <c r="J86" s="73" t="s">
        <v>2</v>
      </c>
      <c r="K86" s="57" t="s">
        <v>3</v>
      </c>
      <c r="L86" s="57" t="s">
        <v>4</v>
      </c>
      <c r="M86" s="38" t="s">
        <v>214</v>
      </c>
      <c r="N86" s="40" t="s">
        <v>5</v>
      </c>
      <c r="O86" s="40" t="s">
        <v>6</v>
      </c>
      <c r="P86" s="40" t="s">
        <v>7</v>
      </c>
      <c r="Q86" s="40" t="s">
        <v>8</v>
      </c>
      <c r="R86" s="40" t="s">
        <v>9</v>
      </c>
      <c r="S86" s="149"/>
    </row>
    <row r="87" spans="1:19" ht="240.75" customHeight="1">
      <c r="B87" s="172" t="s">
        <v>217</v>
      </c>
      <c r="C87" s="173"/>
      <c r="D87" s="174"/>
      <c r="E87" s="64" t="s">
        <v>352</v>
      </c>
      <c r="F87" s="38" t="s">
        <v>489</v>
      </c>
      <c r="G87" s="75" t="s">
        <v>56</v>
      </c>
      <c r="H87" s="76" t="s">
        <v>505</v>
      </c>
      <c r="I87" s="38" t="s">
        <v>221</v>
      </c>
      <c r="J87" s="65" t="s">
        <v>185</v>
      </c>
      <c r="K87" s="41" t="s">
        <v>154</v>
      </c>
      <c r="L87" s="41" t="s">
        <v>186</v>
      </c>
      <c r="M87" s="123" t="s">
        <v>211</v>
      </c>
      <c r="N87" s="77">
        <v>2</v>
      </c>
      <c r="O87" s="77">
        <v>3</v>
      </c>
      <c r="P87" s="77">
        <v>2</v>
      </c>
      <c r="Q87" s="77">
        <v>2</v>
      </c>
      <c r="R87" s="66">
        <f t="shared" ref="R87" si="27">ROUND(SUM(N87:Q87)/4,1)</f>
        <v>2.2999999999999998</v>
      </c>
      <c r="S87" s="44"/>
    </row>
    <row r="88" spans="1:19">
      <c r="B88" s="100"/>
      <c r="C88" s="100"/>
      <c r="D88" s="100"/>
      <c r="E88" s="101"/>
      <c r="F88" s="100"/>
      <c r="G88" s="100"/>
      <c r="H88" s="102"/>
      <c r="I88" s="100"/>
      <c r="J88" s="102"/>
      <c r="K88" s="100"/>
      <c r="L88" s="100"/>
      <c r="M88" s="103"/>
      <c r="N88" s="100"/>
      <c r="O88" s="100"/>
      <c r="P88" s="100"/>
      <c r="Q88" s="100"/>
      <c r="R88" s="100"/>
      <c r="S88" s="95"/>
    </row>
    <row r="89" spans="1:19" ht="14.4">
      <c r="A89" s="55"/>
      <c r="B89" s="68" t="s">
        <v>218</v>
      </c>
    </row>
    <row r="90" spans="1:19" ht="14.25" customHeight="1">
      <c r="A90" s="55"/>
      <c r="B90" s="154" t="s">
        <v>45</v>
      </c>
      <c r="C90" s="155"/>
      <c r="D90" s="155"/>
      <c r="E90" s="156"/>
      <c r="F90" s="146" t="s">
        <v>0</v>
      </c>
      <c r="G90" s="147"/>
      <c r="H90" s="147"/>
      <c r="I90" s="148"/>
      <c r="J90" s="146" t="s">
        <v>499</v>
      </c>
      <c r="K90" s="147"/>
      <c r="L90" s="147"/>
      <c r="M90" s="147"/>
      <c r="N90" s="147"/>
      <c r="O90" s="147"/>
      <c r="P90" s="147"/>
      <c r="Q90" s="147"/>
      <c r="R90" s="148"/>
      <c r="S90" s="149" t="s">
        <v>62</v>
      </c>
    </row>
    <row r="91" spans="1:19" ht="43.2">
      <c r="A91" s="55"/>
      <c r="B91" s="149" t="s">
        <v>120</v>
      </c>
      <c r="C91" s="149"/>
      <c r="D91" s="44" t="s">
        <v>128</v>
      </c>
      <c r="E91" s="38" t="s">
        <v>145</v>
      </c>
      <c r="F91" s="38" t="s">
        <v>123</v>
      </c>
      <c r="G91" s="57" t="s">
        <v>1</v>
      </c>
      <c r="H91" s="58" t="s">
        <v>10</v>
      </c>
      <c r="I91" s="40" t="s">
        <v>11</v>
      </c>
      <c r="J91" s="58" t="s">
        <v>2</v>
      </c>
      <c r="K91" s="57" t="s">
        <v>3</v>
      </c>
      <c r="L91" s="57" t="s">
        <v>4</v>
      </c>
      <c r="M91" s="38" t="s">
        <v>119</v>
      </c>
      <c r="N91" s="40" t="s">
        <v>5</v>
      </c>
      <c r="O91" s="40" t="s">
        <v>6</v>
      </c>
      <c r="P91" s="40" t="s">
        <v>7</v>
      </c>
      <c r="Q91" s="40" t="s">
        <v>8</v>
      </c>
      <c r="R91" s="40" t="s">
        <v>9</v>
      </c>
      <c r="S91" s="149"/>
    </row>
    <row r="92" spans="1:19" ht="57" customHeight="1">
      <c r="B92" s="162" t="s">
        <v>54</v>
      </c>
      <c r="C92" s="162" t="s">
        <v>135</v>
      </c>
      <c r="D92" s="162" t="s">
        <v>129</v>
      </c>
      <c r="E92" s="162" t="s">
        <v>353</v>
      </c>
      <c r="F92" s="167" t="s">
        <v>498</v>
      </c>
      <c r="G92" s="41" t="s">
        <v>64</v>
      </c>
      <c r="H92" s="65" t="s">
        <v>367</v>
      </c>
      <c r="I92" s="44" t="s">
        <v>59</v>
      </c>
      <c r="J92" s="175" t="s">
        <v>401</v>
      </c>
      <c r="K92" s="165" t="s">
        <v>154</v>
      </c>
      <c r="L92" s="175" t="s">
        <v>400</v>
      </c>
      <c r="M92" s="186" t="s">
        <v>206</v>
      </c>
      <c r="N92" s="165">
        <v>1</v>
      </c>
      <c r="O92" s="165">
        <v>1</v>
      </c>
      <c r="P92" s="165">
        <v>1</v>
      </c>
      <c r="Q92" s="165">
        <v>2</v>
      </c>
      <c r="R92" s="192">
        <f>AVERAGE(N92:Q94)</f>
        <v>1.25</v>
      </c>
      <c r="S92" s="167"/>
    </row>
    <row r="93" spans="1:19" ht="41.4">
      <c r="B93" s="163"/>
      <c r="C93" s="163"/>
      <c r="D93" s="163"/>
      <c r="E93" s="163"/>
      <c r="F93" s="184"/>
      <c r="G93" s="65" t="s">
        <v>80</v>
      </c>
      <c r="H93" s="76" t="s">
        <v>387</v>
      </c>
      <c r="I93" s="44" t="s">
        <v>126</v>
      </c>
      <c r="J93" s="185"/>
      <c r="K93" s="166"/>
      <c r="L93" s="185"/>
      <c r="M93" s="187"/>
      <c r="N93" s="166"/>
      <c r="O93" s="166"/>
      <c r="P93" s="166"/>
      <c r="Q93" s="166"/>
      <c r="R93" s="193"/>
      <c r="S93" s="184"/>
    </row>
    <row r="94" spans="1:19" ht="27.6">
      <c r="B94" s="163"/>
      <c r="C94" s="164"/>
      <c r="D94" s="164"/>
      <c r="E94" s="163"/>
      <c r="F94" s="181"/>
      <c r="G94" s="65" t="s">
        <v>81</v>
      </c>
      <c r="H94" s="117" t="s">
        <v>382</v>
      </c>
      <c r="I94" s="44" t="s">
        <v>127</v>
      </c>
      <c r="J94" s="176"/>
      <c r="K94" s="180"/>
      <c r="L94" s="176"/>
      <c r="M94" s="188"/>
      <c r="N94" s="180"/>
      <c r="O94" s="180"/>
      <c r="P94" s="180"/>
      <c r="Q94" s="180"/>
      <c r="R94" s="194"/>
      <c r="S94" s="184"/>
    </row>
    <row r="95" spans="1:19" ht="57" customHeight="1">
      <c r="B95" s="163"/>
      <c r="C95" s="162" t="s">
        <v>103</v>
      </c>
      <c r="D95" s="162" t="s">
        <v>129</v>
      </c>
      <c r="E95" s="163"/>
      <c r="F95" s="167" t="s">
        <v>498</v>
      </c>
      <c r="G95" s="41" t="s">
        <v>64</v>
      </c>
      <c r="H95" s="60" t="s">
        <v>378</v>
      </c>
      <c r="I95" s="44" t="s">
        <v>59</v>
      </c>
      <c r="J95" s="175" t="s">
        <v>401</v>
      </c>
      <c r="K95" s="165" t="s">
        <v>154</v>
      </c>
      <c r="L95" s="175" t="s">
        <v>400</v>
      </c>
      <c r="M95" s="186" t="s">
        <v>206</v>
      </c>
      <c r="N95" s="165">
        <v>1</v>
      </c>
      <c r="O95" s="165">
        <v>1</v>
      </c>
      <c r="P95" s="165">
        <v>1</v>
      </c>
      <c r="Q95" s="165">
        <v>2</v>
      </c>
      <c r="R95" s="192">
        <f>AVERAGE(N95:Q97)</f>
        <v>1.25</v>
      </c>
      <c r="S95" s="184"/>
    </row>
    <row r="96" spans="1:19" ht="41.4">
      <c r="B96" s="163"/>
      <c r="C96" s="163"/>
      <c r="D96" s="163"/>
      <c r="E96" s="163"/>
      <c r="F96" s="184"/>
      <c r="G96" s="65" t="s">
        <v>80</v>
      </c>
      <c r="H96" s="117" t="s">
        <v>388</v>
      </c>
      <c r="I96" s="44" t="s">
        <v>126</v>
      </c>
      <c r="J96" s="185"/>
      <c r="K96" s="166"/>
      <c r="L96" s="185"/>
      <c r="M96" s="187"/>
      <c r="N96" s="166"/>
      <c r="O96" s="166"/>
      <c r="P96" s="166"/>
      <c r="Q96" s="166"/>
      <c r="R96" s="193"/>
      <c r="S96" s="184"/>
    </row>
    <row r="97" spans="1:19" ht="27.6">
      <c r="B97" s="163"/>
      <c r="C97" s="164"/>
      <c r="D97" s="164"/>
      <c r="E97" s="163"/>
      <c r="F97" s="181"/>
      <c r="G97" s="65" t="s">
        <v>81</v>
      </c>
      <c r="H97" s="117" t="s">
        <v>382</v>
      </c>
      <c r="I97" s="44" t="s">
        <v>127</v>
      </c>
      <c r="J97" s="176"/>
      <c r="K97" s="180"/>
      <c r="L97" s="176"/>
      <c r="M97" s="188"/>
      <c r="N97" s="180"/>
      <c r="O97" s="180"/>
      <c r="P97" s="180"/>
      <c r="Q97" s="180"/>
      <c r="R97" s="194"/>
      <c r="S97" s="184"/>
    </row>
    <row r="98" spans="1:19" ht="71.25" customHeight="1">
      <c r="B98" s="163"/>
      <c r="C98" s="162" t="s">
        <v>104</v>
      </c>
      <c r="D98" s="162" t="s">
        <v>130</v>
      </c>
      <c r="E98" s="163"/>
      <c r="F98" s="167" t="s">
        <v>498</v>
      </c>
      <c r="G98" s="41" t="s">
        <v>64</v>
      </c>
      <c r="H98" s="60" t="s">
        <v>378</v>
      </c>
      <c r="I98" s="44" t="s">
        <v>59</v>
      </c>
      <c r="J98" s="175" t="s">
        <v>401</v>
      </c>
      <c r="K98" s="165" t="s">
        <v>154</v>
      </c>
      <c r="L98" s="175" t="s">
        <v>400</v>
      </c>
      <c r="M98" s="186" t="s">
        <v>206</v>
      </c>
      <c r="N98" s="165">
        <v>1</v>
      </c>
      <c r="O98" s="165">
        <v>1</v>
      </c>
      <c r="P98" s="165">
        <v>1</v>
      </c>
      <c r="Q98" s="165">
        <v>2</v>
      </c>
      <c r="R98" s="192">
        <f>AVERAGE(N98:Q100)</f>
        <v>1.25</v>
      </c>
      <c r="S98" s="184"/>
    </row>
    <row r="99" spans="1:19" ht="41.4">
      <c r="B99" s="163"/>
      <c r="C99" s="163"/>
      <c r="D99" s="163"/>
      <c r="E99" s="163"/>
      <c r="F99" s="184"/>
      <c r="G99" s="65" t="s">
        <v>80</v>
      </c>
      <c r="H99" s="117" t="s">
        <v>445</v>
      </c>
      <c r="I99" s="44" t="s">
        <v>126</v>
      </c>
      <c r="J99" s="185"/>
      <c r="K99" s="166"/>
      <c r="L99" s="185"/>
      <c r="M99" s="187"/>
      <c r="N99" s="166"/>
      <c r="O99" s="166"/>
      <c r="P99" s="166"/>
      <c r="Q99" s="166"/>
      <c r="R99" s="193"/>
      <c r="S99" s="184"/>
    </row>
    <row r="100" spans="1:19" ht="27.6">
      <c r="B100" s="163"/>
      <c r="C100" s="163"/>
      <c r="D100" s="164"/>
      <c r="E100" s="163"/>
      <c r="F100" s="181"/>
      <c r="G100" s="65" t="s">
        <v>81</v>
      </c>
      <c r="H100" s="117" t="s">
        <v>382</v>
      </c>
      <c r="I100" s="44" t="s">
        <v>127</v>
      </c>
      <c r="J100" s="176"/>
      <c r="K100" s="180"/>
      <c r="L100" s="176"/>
      <c r="M100" s="188"/>
      <c r="N100" s="180"/>
      <c r="O100" s="180"/>
      <c r="P100" s="180"/>
      <c r="Q100" s="180"/>
      <c r="R100" s="194"/>
      <c r="S100" s="184"/>
    </row>
    <row r="101" spans="1:19" ht="69">
      <c r="B101" s="163"/>
      <c r="C101" s="163"/>
      <c r="D101" s="162" t="s">
        <v>136</v>
      </c>
      <c r="E101" s="163"/>
      <c r="F101" s="167" t="s">
        <v>495</v>
      </c>
      <c r="G101" s="41" t="s">
        <v>64</v>
      </c>
      <c r="H101" s="60" t="s">
        <v>378</v>
      </c>
      <c r="I101" s="44" t="s">
        <v>59</v>
      </c>
      <c r="J101" s="175" t="s">
        <v>220</v>
      </c>
      <c r="K101" s="165" t="s">
        <v>154</v>
      </c>
      <c r="L101" s="175" t="s">
        <v>105</v>
      </c>
      <c r="M101" s="186" t="s">
        <v>209</v>
      </c>
      <c r="N101" s="165">
        <v>1</v>
      </c>
      <c r="O101" s="165">
        <v>2</v>
      </c>
      <c r="P101" s="165">
        <v>2</v>
      </c>
      <c r="Q101" s="165">
        <v>2</v>
      </c>
      <c r="R101" s="192">
        <f t="shared" ref="R101" si="28">ROUND(SUM(N101:Q101)/4,1)</f>
        <v>1.8</v>
      </c>
      <c r="S101" s="184"/>
    </row>
    <row r="102" spans="1:19" ht="41.25" customHeight="1">
      <c r="B102" s="164"/>
      <c r="C102" s="164"/>
      <c r="D102" s="164"/>
      <c r="E102" s="164"/>
      <c r="F102" s="181"/>
      <c r="G102" s="65" t="s">
        <v>80</v>
      </c>
      <c r="H102" s="122" t="s">
        <v>389</v>
      </c>
      <c r="I102" s="44" t="s">
        <v>126</v>
      </c>
      <c r="J102" s="176"/>
      <c r="K102" s="180"/>
      <c r="L102" s="176"/>
      <c r="M102" s="188"/>
      <c r="N102" s="180"/>
      <c r="O102" s="180"/>
      <c r="P102" s="180"/>
      <c r="Q102" s="180"/>
      <c r="R102" s="194"/>
      <c r="S102" s="184"/>
    </row>
    <row r="103" spans="1:19">
      <c r="B103" s="103"/>
      <c r="C103" s="103"/>
      <c r="D103" s="103"/>
      <c r="E103" s="101"/>
      <c r="F103" s="100"/>
      <c r="G103" s="100"/>
      <c r="H103" s="102"/>
      <c r="I103" s="100"/>
      <c r="J103" s="102"/>
      <c r="K103" s="100"/>
      <c r="L103" s="100"/>
      <c r="M103" s="103"/>
      <c r="N103" s="100"/>
      <c r="O103" s="100"/>
      <c r="P103" s="100"/>
      <c r="Q103" s="100"/>
      <c r="R103" s="100"/>
      <c r="S103" s="95"/>
    </row>
    <row r="104" spans="1:19">
      <c r="A104" s="55" t="s">
        <v>51</v>
      </c>
    </row>
    <row r="105" spans="1:19" ht="14.25" customHeight="1">
      <c r="B105" s="154" t="s">
        <v>45</v>
      </c>
      <c r="C105" s="155"/>
      <c r="D105" s="155"/>
      <c r="E105" s="156"/>
      <c r="F105" s="146" t="s">
        <v>0</v>
      </c>
      <c r="G105" s="147"/>
      <c r="H105" s="147"/>
      <c r="I105" s="148"/>
      <c r="J105" s="146" t="s">
        <v>499</v>
      </c>
      <c r="K105" s="147"/>
      <c r="L105" s="147"/>
      <c r="M105" s="147"/>
      <c r="N105" s="147"/>
      <c r="O105" s="147"/>
      <c r="P105" s="147"/>
      <c r="Q105" s="147"/>
      <c r="R105" s="148"/>
      <c r="S105" s="149" t="s">
        <v>62</v>
      </c>
    </row>
    <row r="106" spans="1:19" ht="43.2">
      <c r="B106" s="38" t="s">
        <v>12</v>
      </c>
      <c r="C106" s="154" t="s">
        <v>13</v>
      </c>
      <c r="D106" s="156"/>
      <c r="E106" s="38" t="s">
        <v>145</v>
      </c>
      <c r="F106" s="38" t="s">
        <v>123</v>
      </c>
      <c r="G106" s="57" t="s">
        <v>1</v>
      </c>
      <c r="H106" s="58" t="s">
        <v>10</v>
      </c>
      <c r="I106" s="40" t="s">
        <v>11</v>
      </c>
      <c r="J106" s="58" t="s">
        <v>2</v>
      </c>
      <c r="K106" s="57" t="s">
        <v>3</v>
      </c>
      <c r="L106" s="57" t="s">
        <v>4</v>
      </c>
      <c r="M106" s="38" t="s">
        <v>119</v>
      </c>
      <c r="N106" s="40" t="s">
        <v>5</v>
      </c>
      <c r="O106" s="40" t="s">
        <v>6</v>
      </c>
      <c r="P106" s="40" t="s">
        <v>7</v>
      </c>
      <c r="Q106" s="40" t="s">
        <v>8</v>
      </c>
      <c r="R106" s="40" t="s">
        <v>9</v>
      </c>
      <c r="S106" s="149"/>
    </row>
    <row r="107" spans="1:19" ht="57" customHeight="1">
      <c r="B107" s="143" t="s">
        <v>65</v>
      </c>
      <c r="C107" s="143" t="s">
        <v>232</v>
      </c>
      <c r="D107" s="143" t="s">
        <v>525</v>
      </c>
      <c r="E107" s="143" t="s">
        <v>354</v>
      </c>
      <c r="F107" s="167" t="s">
        <v>495</v>
      </c>
      <c r="G107" s="41" t="s">
        <v>124</v>
      </c>
      <c r="H107" s="65" t="s">
        <v>378</v>
      </c>
      <c r="I107" s="38" t="s">
        <v>125</v>
      </c>
      <c r="J107" s="42" t="s">
        <v>226</v>
      </c>
      <c r="K107" s="43" t="s">
        <v>154</v>
      </c>
      <c r="L107" s="42" t="s">
        <v>227</v>
      </c>
      <c r="M107" s="175" t="s">
        <v>208</v>
      </c>
      <c r="N107" s="43">
        <v>2</v>
      </c>
      <c r="O107" s="43">
        <v>2</v>
      </c>
      <c r="P107" s="43">
        <v>2</v>
      </c>
      <c r="Q107" s="43">
        <v>2</v>
      </c>
      <c r="R107" s="48">
        <f t="shared" ref="R107" si="29">ROUND(SUM(N107:Q107)/4,1)</f>
        <v>2</v>
      </c>
      <c r="S107" s="165"/>
    </row>
    <row r="108" spans="1:19" ht="43.5" customHeight="1">
      <c r="B108" s="144"/>
      <c r="C108" s="144"/>
      <c r="D108" s="145"/>
      <c r="E108" s="144"/>
      <c r="F108" s="181"/>
      <c r="G108" s="41" t="s">
        <v>141</v>
      </c>
      <c r="H108" s="76" t="s">
        <v>396</v>
      </c>
      <c r="I108" s="38" t="s">
        <v>144</v>
      </c>
      <c r="J108" s="124"/>
      <c r="K108" s="125"/>
      <c r="L108" s="124"/>
      <c r="M108" s="176"/>
      <c r="N108" s="126"/>
      <c r="O108" s="126"/>
      <c r="P108" s="126"/>
      <c r="Q108" s="126"/>
      <c r="R108" s="127"/>
      <c r="S108" s="166"/>
    </row>
    <row r="109" spans="1:19" ht="71.25" customHeight="1">
      <c r="B109" s="144"/>
      <c r="C109" s="144"/>
      <c r="D109" s="143" t="s">
        <v>458</v>
      </c>
      <c r="E109" s="144"/>
      <c r="F109" s="167" t="s">
        <v>495</v>
      </c>
      <c r="G109" s="41" t="s">
        <v>124</v>
      </c>
      <c r="H109" s="65" t="s">
        <v>378</v>
      </c>
      <c r="I109" s="38" t="s">
        <v>125</v>
      </c>
      <c r="J109" s="42" t="s">
        <v>228</v>
      </c>
      <c r="K109" s="43" t="s">
        <v>154</v>
      </c>
      <c r="L109" s="42" t="s">
        <v>229</v>
      </c>
      <c r="M109" s="175" t="s">
        <v>208</v>
      </c>
      <c r="N109" s="43">
        <v>1</v>
      </c>
      <c r="O109" s="43">
        <v>2</v>
      </c>
      <c r="P109" s="43">
        <v>1</v>
      </c>
      <c r="Q109" s="43">
        <v>2</v>
      </c>
      <c r="R109" s="48">
        <f t="shared" ref="R109" si="30">ROUND(SUM(N109:Q109)/4,1)</f>
        <v>1.5</v>
      </c>
      <c r="S109" s="166"/>
    </row>
    <row r="110" spans="1:19" ht="43.5" customHeight="1">
      <c r="B110" s="144"/>
      <c r="C110" s="144"/>
      <c r="D110" s="145"/>
      <c r="E110" s="144"/>
      <c r="F110" s="181"/>
      <c r="G110" s="41" t="s">
        <v>457</v>
      </c>
      <c r="H110" s="76" t="s">
        <v>468</v>
      </c>
      <c r="I110" s="38" t="s">
        <v>144</v>
      </c>
      <c r="J110" s="124"/>
      <c r="K110" s="125"/>
      <c r="L110" s="124"/>
      <c r="M110" s="176"/>
      <c r="N110" s="126"/>
      <c r="O110" s="126"/>
      <c r="P110" s="126"/>
      <c r="Q110" s="126"/>
      <c r="R110" s="127"/>
      <c r="S110" s="166"/>
    </row>
    <row r="111" spans="1:19" ht="71.25" customHeight="1">
      <c r="B111" s="144"/>
      <c r="C111" s="144"/>
      <c r="D111" s="143" t="s">
        <v>526</v>
      </c>
      <c r="E111" s="144"/>
      <c r="F111" s="167" t="s">
        <v>495</v>
      </c>
      <c r="G111" s="41" t="s">
        <v>124</v>
      </c>
      <c r="H111" s="65" t="s">
        <v>378</v>
      </c>
      <c r="I111" s="38" t="s">
        <v>125</v>
      </c>
      <c r="J111" s="42" t="s">
        <v>230</v>
      </c>
      <c r="K111" s="43" t="s">
        <v>154</v>
      </c>
      <c r="L111" s="42" t="s">
        <v>231</v>
      </c>
      <c r="M111" s="175" t="s">
        <v>208</v>
      </c>
      <c r="N111" s="43">
        <v>2</v>
      </c>
      <c r="O111" s="43">
        <v>2</v>
      </c>
      <c r="P111" s="43">
        <v>2</v>
      </c>
      <c r="Q111" s="43">
        <v>2</v>
      </c>
      <c r="R111" s="48">
        <f t="shared" ref="R111" si="31">ROUND(SUM(N111:Q111)/4,1)</f>
        <v>2</v>
      </c>
      <c r="S111" s="166"/>
    </row>
    <row r="112" spans="1:19" ht="41.4">
      <c r="B112" s="144"/>
      <c r="C112" s="144"/>
      <c r="D112" s="145"/>
      <c r="E112" s="144"/>
      <c r="F112" s="181"/>
      <c r="G112" s="41" t="s">
        <v>142</v>
      </c>
      <c r="H112" s="76" t="s">
        <v>390</v>
      </c>
      <c r="I112" s="38" t="s">
        <v>144</v>
      </c>
      <c r="J112" s="124"/>
      <c r="K112" s="125"/>
      <c r="L112" s="124"/>
      <c r="M112" s="176"/>
      <c r="N112" s="126"/>
      <c r="O112" s="126"/>
      <c r="P112" s="126"/>
      <c r="Q112" s="126"/>
      <c r="R112" s="127"/>
      <c r="S112" s="166"/>
    </row>
    <row r="113" spans="2:19" ht="42.75" customHeight="1">
      <c r="B113" s="144"/>
      <c r="C113" s="144"/>
      <c r="D113" s="143" t="s">
        <v>524</v>
      </c>
      <c r="E113" s="144"/>
      <c r="F113" s="167" t="s">
        <v>495</v>
      </c>
      <c r="G113" s="41" t="s">
        <v>124</v>
      </c>
      <c r="H113" s="65" t="s">
        <v>378</v>
      </c>
      <c r="I113" s="38" t="s">
        <v>125</v>
      </c>
      <c r="J113" s="42" t="s">
        <v>153</v>
      </c>
      <c r="K113" s="43" t="s">
        <v>154</v>
      </c>
      <c r="L113" s="42" t="s">
        <v>155</v>
      </c>
      <c r="M113" s="175" t="s">
        <v>207</v>
      </c>
      <c r="N113" s="43">
        <v>3</v>
      </c>
      <c r="O113" s="43">
        <v>2</v>
      </c>
      <c r="P113" s="43">
        <v>2</v>
      </c>
      <c r="Q113" s="43">
        <v>2</v>
      </c>
      <c r="R113" s="48">
        <f>ROUND(SUM(N113:Q113)/4,1)</f>
        <v>2.2999999999999998</v>
      </c>
      <c r="S113" s="166"/>
    </row>
    <row r="114" spans="2:19" ht="41.4">
      <c r="B114" s="144"/>
      <c r="C114" s="145"/>
      <c r="D114" s="145"/>
      <c r="E114" s="144"/>
      <c r="F114" s="181"/>
      <c r="G114" s="41" t="s">
        <v>143</v>
      </c>
      <c r="H114" s="76" t="s">
        <v>391</v>
      </c>
      <c r="I114" s="38" t="s">
        <v>144</v>
      </c>
      <c r="J114" s="105"/>
      <c r="K114" s="118"/>
      <c r="L114" s="105"/>
      <c r="M114" s="176"/>
      <c r="N114" s="52"/>
      <c r="O114" s="52"/>
      <c r="P114" s="52"/>
      <c r="Q114" s="52"/>
      <c r="R114" s="52"/>
      <c r="S114" s="166"/>
    </row>
    <row r="115" spans="2:19" ht="57" customHeight="1">
      <c r="B115" s="144"/>
      <c r="C115" s="143" t="s">
        <v>23</v>
      </c>
      <c r="D115" s="143" t="s">
        <v>525</v>
      </c>
      <c r="E115" s="144"/>
      <c r="F115" s="167" t="s">
        <v>495</v>
      </c>
      <c r="G115" s="41" t="s">
        <v>124</v>
      </c>
      <c r="H115" s="65" t="s">
        <v>378</v>
      </c>
      <c r="I115" s="38" t="s">
        <v>125</v>
      </c>
      <c r="J115" s="42" t="s">
        <v>226</v>
      </c>
      <c r="K115" s="43" t="s">
        <v>154</v>
      </c>
      <c r="L115" s="42" t="s">
        <v>227</v>
      </c>
      <c r="M115" s="175" t="s">
        <v>208</v>
      </c>
      <c r="N115" s="43">
        <v>2</v>
      </c>
      <c r="O115" s="43">
        <v>2</v>
      </c>
      <c r="P115" s="43">
        <v>2</v>
      </c>
      <c r="Q115" s="43">
        <v>2</v>
      </c>
      <c r="R115" s="48">
        <f t="shared" ref="R115" si="32">ROUND(SUM(N115:Q115)/4,1)</f>
        <v>2</v>
      </c>
      <c r="S115" s="166"/>
    </row>
    <row r="116" spans="2:19" ht="42.75" customHeight="1">
      <c r="B116" s="144"/>
      <c r="C116" s="144"/>
      <c r="D116" s="145"/>
      <c r="E116" s="144"/>
      <c r="F116" s="181"/>
      <c r="G116" s="41" t="s">
        <v>141</v>
      </c>
      <c r="H116" s="76" t="s">
        <v>396</v>
      </c>
      <c r="I116" s="38" t="s">
        <v>144</v>
      </c>
      <c r="J116" s="124"/>
      <c r="K116" s="125"/>
      <c r="L116" s="124"/>
      <c r="M116" s="176"/>
      <c r="N116" s="126"/>
      <c r="O116" s="126"/>
      <c r="P116" s="126"/>
      <c r="Q116" s="126"/>
      <c r="R116" s="127"/>
      <c r="S116" s="166"/>
    </row>
    <row r="117" spans="2:19" ht="71.25" customHeight="1">
      <c r="B117" s="144"/>
      <c r="C117" s="144"/>
      <c r="D117" s="143" t="s">
        <v>458</v>
      </c>
      <c r="E117" s="144"/>
      <c r="F117" s="167" t="s">
        <v>495</v>
      </c>
      <c r="G117" s="41" t="s">
        <v>124</v>
      </c>
      <c r="H117" s="65" t="s">
        <v>378</v>
      </c>
      <c r="I117" s="38" t="s">
        <v>125</v>
      </c>
      <c r="J117" s="42" t="s">
        <v>228</v>
      </c>
      <c r="K117" s="43" t="s">
        <v>154</v>
      </c>
      <c r="L117" s="42" t="s">
        <v>229</v>
      </c>
      <c r="M117" s="175" t="s">
        <v>208</v>
      </c>
      <c r="N117" s="43">
        <v>1</v>
      </c>
      <c r="O117" s="43">
        <v>2</v>
      </c>
      <c r="P117" s="43">
        <v>1</v>
      </c>
      <c r="Q117" s="43">
        <v>2</v>
      </c>
      <c r="R117" s="48">
        <f t="shared" ref="R117" si="33">ROUND(SUM(N117:Q117)/4,1)</f>
        <v>1.5</v>
      </c>
      <c r="S117" s="166"/>
    </row>
    <row r="118" spans="2:19" ht="43.5" customHeight="1">
      <c r="B118" s="144"/>
      <c r="C118" s="144"/>
      <c r="D118" s="145"/>
      <c r="E118" s="144"/>
      <c r="F118" s="181"/>
      <c r="G118" s="41" t="s">
        <v>457</v>
      </c>
      <c r="H118" s="76" t="s">
        <v>468</v>
      </c>
      <c r="I118" s="38" t="s">
        <v>144</v>
      </c>
      <c r="J118" s="124"/>
      <c r="K118" s="125"/>
      <c r="L118" s="124"/>
      <c r="M118" s="176"/>
      <c r="N118" s="126"/>
      <c r="O118" s="126"/>
      <c r="P118" s="126"/>
      <c r="Q118" s="126"/>
      <c r="R118" s="127"/>
      <c r="S118" s="166"/>
    </row>
    <row r="119" spans="2:19" ht="71.25" customHeight="1">
      <c r="B119" s="144"/>
      <c r="C119" s="144"/>
      <c r="D119" s="143" t="s">
        <v>526</v>
      </c>
      <c r="E119" s="144"/>
      <c r="F119" s="167" t="s">
        <v>495</v>
      </c>
      <c r="G119" s="41" t="s">
        <v>124</v>
      </c>
      <c r="H119" s="65" t="s">
        <v>378</v>
      </c>
      <c r="I119" s="38" t="s">
        <v>125</v>
      </c>
      <c r="J119" s="42" t="s">
        <v>230</v>
      </c>
      <c r="K119" s="43" t="s">
        <v>154</v>
      </c>
      <c r="L119" s="42" t="s">
        <v>231</v>
      </c>
      <c r="M119" s="175" t="s">
        <v>208</v>
      </c>
      <c r="N119" s="43">
        <v>2</v>
      </c>
      <c r="O119" s="43">
        <v>2</v>
      </c>
      <c r="P119" s="43">
        <v>2</v>
      </c>
      <c r="Q119" s="43">
        <v>2</v>
      </c>
      <c r="R119" s="48">
        <f t="shared" ref="R119" si="34">ROUND(SUM(N119:Q119)/4,1)</f>
        <v>2</v>
      </c>
      <c r="S119" s="166"/>
    </row>
    <row r="120" spans="2:19" ht="41.4">
      <c r="B120" s="144"/>
      <c r="C120" s="144"/>
      <c r="D120" s="145"/>
      <c r="E120" s="144"/>
      <c r="F120" s="181"/>
      <c r="G120" s="41" t="s">
        <v>142</v>
      </c>
      <c r="H120" s="76" t="s">
        <v>392</v>
      </c>
      <c r="I120" s="38" t="s">
        <v>144</v>
      </c>
      <c r="J120" s="124"/>
      <c r="K120" s="125"/>
      <c r="L120" s="124"/>
      <c r="M120" s="176"/>
      <c r="N120" s="126"/>
      <c r="O120" s="126"/>
      <c r="P120" s="126"/>
      <c r="Q120" s="126"/>
      <c r="R120" s="127"/>
      <c r="S120" s="166"/>
    </row>
    <row r="121" spans="2:19" ht="42.75" customHeight="1">
      <c r="B121" s="144"/>
      <c r="C121" s="144"/>
      <c r="D121" s="143" t="s">
        <v>524</v>
      </c>
      <c r="E121" s="144"/>
      <c r="F121" s="167" t="s">
        <v>495</v>
      </c>
      <c r="G121" s="41" t="s">
        <v>124</v>
      </c>
      <c r="H121" s="65" t="s">
        <v>378</v>
      </c>
      <c r="I121" s="38" t="s">
        <v>125</v>
      </c>
      <c r="J121" s="42" t="s">
        <v>156</v>
      </c>
      <c r="K121" s="43" t="s">
        <v>154</v>
      </c>
      <c r="L121" s="42" t="s">
        <v>157</v>
      </c>
      <c r="M121" s="175" t="s">
        <v>207</v>
      </c>
      <c r="N121" s="43">
        <v>3</v>
      </c>
      <c r="O121" s="43">
        <v>2</v>
      </c>
      <c r="P121" s="43">
        <v>2</v>
      </c>
      <c r="Q121" s="43">
        <v>2</v>
      </c>
      <c r="R121" s="48">
        <f>ROUND(SUM(N121:Q121)/4,1)</f>
        <v>2.2999999999999998</v>
      </c>
      <c r="S121" s="166"/>
    </row>
    <row r="122" spans="2:19" ht="41.4">
      <c r="B122" s="144"/>
      <c r="C122" s="145"/>
      <c r="D122" s="145"/>
      <c r="E122" s="144"/>
      <c r="F122" s="181"/>
      <c r="G122" s="41" t="s">
        <v>143</v>
      </c>
      <c r="H122" s="76" t="s">
        <v>391</v>
      </c>
      <c r="I122" s="38" t="s">
        <v>144</v>
      </c>
      <c r="J122" s="105"/>
      <c r="K122" s="118"/>
      <c r="L122" s="105"/>
      <c r="M122" s="176"/>
      <c r="N122" s="52"/>
      <c r="O122" s="52"/>
      <c r="P122" s="52"/>
      <c r="Q122" s="52"/>
      <c r="R122" s="52"/>
      <c r="S122" s="166"/>
    </row>
    <row r="123" spans="2:19" ht="82.8">
      <c r="B123" s="144"/>
      <c r="C123" s="143" t="s">
        <v>24</v>
      </c>
      <c r="D123" s="143" t="s">
        <v>525</v>
      </c>
      <c r="E123" s="144"/>
      <c r="F123" s="167" t="s">
        <v>495</v>
      </c>
      <c r="G123" s="41" t="s">
        <v>124</v>
      </c>
      <c r="H123" s="65" t="s">
        <v>378</v>
      </c>
      <c r="I123" s="38" t="s">
        <v>125</v>
      </c>
      <c r="J123" s="42" t="s">
        <v>233</v>
      </c>
      <c r="K123" s="43" t="s">
        <v>154</v>
      </c>
      <c r="L123" s="42" t="s">
        <v>234</v>
      </c>
      <c r="M123" s="175" t="s">
        <v>208</v>
      </c>
      <c r="N123" s="43">
        <v>2</v>
      </c>
      <c r="O123" s="43">
        <v>2</v>
      </c>
      <c r="P123" s="43">
        <v>2</v>
      </c>
      <c r="Q123" s="43">
        <v>2</v>
      </c>
      <c r="R123" s="48">
        <f t="shared" ref="R123" si="35">ROUND(SUM(N123:Q123)/4,1)</f>
        <v>2</v>
      </c>
      <c r="S123" s="166"/>
    </row>
    <row r="124" spans="2:19" ht="38.25" customHeight="1">
      <c r="B124" s="144"/>
      <c r="C124" s="144"/>
      <c r="D124" s="145"/>
      <c r="E124" s="144"/>
      <c r="F124" s="181"/>
      <c r="G124" s="41" t="s">
        <v>141</v>
      </c>
      <c r="H124" s="76" t="s">
        <v>397</v>
      </c>
      <c r="I124" s="38" t="s">
        <v>144</v>
      </c>
      <c r="J124" s="124"/>
      <c r="K124" s="125"/>
      <c r="L124" s="124"/>
      <c r="M124" s="176"/>
      <c r="N124" s="126"/>
      <c r="O124" s="126"/>
      <c r="P124" s="126"/>
      <c r="Q124" s="126"/>
      <c r="R124" s="127"/>
      <c r="S124" s="166"/>
    </row>
    <row r="125" spans="2:19" ht="96.6">
      <c r="B125" s="144"/>
      <c r="C125" s="144"/>
      <c r="D125" s="143" t="s">
        <v>458</v>
      </c>
      <c r="E125" s="144"/>
      <c r="F125" s="167" t="s">
        <v>495</v>
      </c>
      <c r="G125" s="41" t="s">
        <v>124</v>
      </c>
      <c r="H125" s="65" t="s">
        <v>378</v>
      </c>
      <c r="I125" s="38" t="s">
        <v>125</v>
      </c>
      <c r="J125" s="42" t="s">
        <v>235</v>
      </c>
      <c r="K125" s="43" t="s">
        <v>154</v>
      </c>
      <c r="L125" s="42" t="s">
        <v>236</v>
      </c>
      <c r="M125" s="175" t="s">
        <v>208</v>
      </c>
      <c r="N125" s="43">
        <v>1</v>
      </c>
      <c r="O125" s="43">
        <v>2</v>
      </c>
      <c r="P125" s="43">
        <v>1</v>
      </c>
      <c r="Q125" s="43">
        <v>2</v>
      </c>
      <c r="R125" s="48">
        <f t="shared" ref="R125" si="36">ROUND(SUM(N125:Q125)/4,1)</f>
        <v>1.5</v>
      </c>
      <c r="S125" s="166"/>
    </row>
    <row r="126" spans="2:19" ht="44.25" customHeight="1">
      <c r="B126" s="144"/>
      <c r="C126" s="144"/>
      <c r="D126" s="145"/>
      <c r="E126" s="144"/>
      <c r="F126" s="181"/>
      <c r="G126" s="41" t="s">
        <v>457</v>
      </c>
      <c r="H126" s="76" t="s">
        <v>468</v>
      </c>
      <c r="I126" s="38" t="s">
        <v>144</v>
      </c>
      <c r="J126" s="124"/>
      <c r="K126" s="125"/>
      <c r="L126" s="124"/>
      <c r="M126" s="176"/>
      <c r="N126" s="126"/>
      <c r="O126" s="126"/>
      <c r="P126" s="126"/>
      <c r="Q126" s="126"/>
      <c r="R126" s="127"/>
      <c r="S126" s="166"/>
    </row>
    <row r="127" spans="2:19" ht="82.8">
      <c r="B127" s="144"/>
      <c r="C127" s="144"/>
      <c r="D127" s="143" t="s">
        <v>526</v>
      </c>
      <c r="E127" s="144"/>
      <c r="F127" s="167" t="s">
        <v>495</v>
      </c>
      <c r="G127" s="41" t="s">
        <v>124</v>
      </c>
      <c r="H127" s="65" t="s">
        <v>378</v>
      </c>
      <c r="I127" s="38" t="s">
        <v>125</v>
      </c>
      <c r="J127" s="42" t="s">
        <v>237</v>
      </c>
      <c r="K127" s="43" t="s">
        <v>154</v>
      </c>
      <c r="L127" s="42" t="s">
        <v>238</v>
      </c>
      <c r="M127" s="175" t="s">
        <v>208</v>
      </c>
      <c r="N127" s="43">
        <v>2</v>
      </c>
      <c r="O127" s="43">
        <v>2</v>
      </c>
      <c r="P127" s="43">
        <v>2</v>
      </c>
      <c r="Q127" s="43">
        <v>2</v>
      </c>
      <c r="R127" s="48">
        <f t="shared" ref="R127" si="37">ROUND(SUM(N127:Q127)/4,1)</f>
        <v>2</v>
      </c>
      <c r="S127" s="166"/>
    </row>
    <row r="128" spans="2:19" ht="41.4">
      <c r="B128" s="144"/>
      <c r="C128" s="144"/>
      <c r="D128" s="145"/>
      <c r="E128" s="144"/>
      <c r="F128" s="181"/>
      <c r="G128" s="41" t="s">
        <v>142</v>
      </c>
      <c r="H128" s="76" t="s">
        <v>392</v>
      </c>
      <c r="I128" s="38" t="s">
        <v>144</v>
      </c>
      <c r="J128" s="124"/>
      <c r="K128" s="125"/>
      <c r="L128" s="124"/>
      <c r="M128" s="176"/>
      <c r="N128" s="126"/>
      <c r="O128" s="126"/>
      <c r="P128" s="126"/>
      <c r="Q128" s="126"/>
      <c r="R128" s="127"/>
      <c r="S128" s="166"/>
    </row>
    <row r="129" spans="2:19" ht="55.2">
      <c r="B129" s="144"/>
      <c r="C129" s="144"/>
      <c r="D129" s="143" t="s">
        <v>524</v>
      </c>
      <c r="E129" s="144"/>
      <c r="F129" s="167" t="s">
        <v>495</v>
      </c>
      <c r="G129" s="41" t="s">
        <v>124</v>
      </c>
      <c r="H129" s="65" t="s">
        <v>378</v>
      </c>
      <c r="I129" s="38" t="s">
        <v>125</v>
      </c>
      <c r="J129" s="42" t="s">
        <v>158</v>
      </c>
      <c r="K129" s="43" t="s">
        <v>154</v>
      </c>
      <c r="L129" s="42" t="s">
        <v>159</v>
      </c>
      <c r="M129" s="175" t="s">
        <v>206</v>
      </c>
      <c r="N129" s="43">
        <v>2</v>
      </c>
      <c r="O129" s="43">
        <v>1</v>
      </c>
      <c r="P129" s="43">
        <v>2</v>
      </c>
      <c r="Q129" s="43">
        <v>2</v>
      </c>
      <c r="R129" s="48">
        <f>ROUND(SUM(N129:Q129)/4,1)</f>
        <v>1.8</v>
      </c>
      <c r="S129" s="166"/>
    </row>
    <row r="130" spans="2:19" ht="41.4">
      <c r="B130" s="144"/>
      <c r="C130" s="145"/>
      <c r="D130" s="145"/>
      <c r="E130" s="144"/>
      <c r="F130" s="181"/>
      <c r="G130" s="41" t="s">
        <v>143</v>
      </c>
      <c r="H130" s="76" t="s">
        <v>391</v>
      </c>
      <c r="I130" s="38" t="s">
        <v>144</v>
      </c>
      <c r="J130" s="105"/>
      <c r="K130" s="118"/>
      <c r="L130" s="105"/>
      <c r="M130" s="176"/>
      <c r="N130" s="52"/>
      <c r="O130" s="52"/>
      <c r="P130" s="52"/>
      <c r="Q130" s="52"/>
      <c r="R130" s="52"/>
      <c r="S130" s="166"/>
    </row>
    <row r="131" spans="2:19" ht="69">
      <c r="B131" s="144"/>
      <c r="C131" s="143" t="s">
        <v>25</v>
      </c>
      <c r="D131" s="143" t="s">
        <v>525</v>
      </c>
      <c r="E131" s="144"/>
      <c r="F131" s="167" t="s">
        <v>495</v>
      </c>
      <c r="G131" s="41" t="s">
        <v>124</v>
      </c>
      <c r="H131" s="65" t="s">
        <v>378</v>
      </c>
      <c r="I131" s="38" t="s">
        <v>125</v>
      </c>
      <c r="J131" s="42" t="s">
        <v>239</v>
      </c>
      <c r="K131" s="43" t="s">
        <v>154</v>
      </c>
      <c r="L131" s="42" t="s">
        <v>240</v>
      </c>
      <c r="M131" s="175" t="s">
        <v>208</v>
      </c>
      <c r="N131" s="43">
        <v>2</v>
      </c>
      <c r="O131" s="43">
        <v>2</v>
      </c>
      <c r="P131" s="43">
        <v>2</v>
      </c>
      <c r="Q131" s="43">
        <v>2</v>
      </c>
      <c r="R131" s="48">
        <f t="shared" ref="R131" si="38">ROUND(SUM(N131:Q131)/4,1)</f>
        <v>2</v>
      </c>
      <c r="S131" s="166"/>
    </row>
    <row r="132" spans="2:19" ht="50.25" customHeight="1">
      <c r="B132" s="144"/>
      <c r="C132" s="144"/>
      <c r="D132" s="145"/>
      <c r="E132" s="144"/>
      <c r="F132" s="181"/>
      <c r="G132" s="41" t="s">
        <v>141</v>
      </c>
      <c r="H132" s="76" t="s">
        <v>397</v>
      </c>
      <c r="I132" s="38" t="s">
        <v>144</v>
      </c>
      <c r="J132" s="124"/>
      <c r="K132" s="125"/>
      <c r="L132" s="124"/>
      <c r="M132" s="176"/>
      <c r="N132" s="126"/>
      <c r="O132" s="126"/>
      <c r="P132" s="126"/>
      <c r="Q132" s="126"/>
      <c r="R132" s="127"/>
      <c r="S132" s="166"/>
    </row>
    <row r="133" spans="2:19" ht="82.8">
      <c r="B133" s="144"/>
      <c r="C133" s="144"/>
      <c r="D133" s="143" t="s">
        <v>458</v>
      </c>
      <c r="E133" s="144"/>
      <c r="F133" s="167" t="s">
        <v>495</v>
      </c>
      <c r="G133" s="41" t="s">
        <v>124</v>
      </c>
      <c r="H133" s="65" t="s">
        <v>378</v>
      </c>
      <c r="I133" s="38" t="s">
        <v>125</v>
      </c>
      <c r="J133" s="42" t="s">
        <v>241</v>
      </c>
      <c r="K133" s="43" t="s">
        <v>154</v>
      </c>
      <c r="L133" s="42" t="s">
        <v>242</v>
      </c>
      <c r="M133" s="175" t="s">
        <v>208</v>
      </c>
      <c r="N133" s="43">
        <v>1</v>
      </c>
      <c r="O133" s="43">
        <v>2</v>
      </c>
      <c r="P133" s="43">
        <v>1</v>
      </c>
      <c r="Q133" s="43">
        <v>2</v>
      </c>
      <c r="R133" s="48">
        <f t="shared" ref="R133" si="39">ROUND(SUM(N133:Q133)/4,1)</f>
        <v>1.5</v>
      </c>
      <c r="S133" s="166"/>
    </row>
    <row r="134" spans="2:19" ht="50.25" customHeight="1">
      <c r="B134" s="144"/>
      <c r="C134" s="144"/>
      <c r="D134" s="145"/>
      <c r="E134" s="144"/>
      <c r="F134" s="181"/>
      <c r="G134" s="41" t="s">
        <v>457</v>
      </c>
      <c r="H134" s="76" t="s">
        <v>468</v>
      </c>
      <c r="I134" s="38" t="s">
        <v>144</v>
      </c>
      <c r="J134" s="124"/>
      <c r="K134" s="125"/>
      <c r="L134" s="124"/>
      <c r="M134" s="176"/>
      <c r="N134" s="126"/>
      <c r="O134" s="126"/>
      <c r="P134" s="126"/>
      <c r="Q134" s="126"/>
      <c r="R134" s="127"/>
      <c r="S134" s="166"/>
    </row>
    <row r="135" spans="2:19" ht="156.75" customHeight="1">
      <c r="B135" s="144"/>
      <c r="C135" s="144"/>
      <c r="D135" s="143" t="s">
        <v>526</v>
      </c>
      <c r="E135" s="144"/>
      <c r="F135" s="167" t="s">
        <v>495</v>
      </c>
      <c r="G135" s="41" t="s">
        <v>124</v>
      </c>
      <c r="H135" s="65" t="s">
        <v>378</v>
      </c>
      <c r="I135" s="38" t="s">
        <v>125</v>
      </c>
      <c r="J135" s="42" t="s">
        <v>243</v>
      </c>
      <c r="K135" s="43" t="s">
        <v>154</v>
      </c>
      <c r="L135" s="42" t="s">
        <v>244</v>
      </c>
      <c r="M135" s="175" t="s">
        <v>208</v>
      </c>
      <c r="N135" s="43">
        <v>2</v>
      </c>
      <c r="O135" s="43">
        <v>2</v>
      </c>
      <c r="P135" s="43">
        <v>2</v>
      </c>
      <c r="Q135" s="43">
        <v>2</v>
      </c>
      <c r="R135" s="48">
        <f t="shared" ref="R135" si="40">ROUND(SUM(N135:Q135)/4,1)</f>
        <v>2</v>
      </c>
      <c r="S135" s="166"/>
    </row>
    <row r="136" spans="2:19" ht="41.4">
      <c r="B136" s="144"/>
      <c r="C136" s="144"/>
      <c r="D136" s="145"/>
      <c r="E136" s="144"/>
      <c r="F136" s="181"/>
      <c r="G136" s="41" t="s">
        <v>142</v>
      </c>
      <c r="H136" s="76" t="s">
        <v>392</v>
      </c>
      <c r="I136" s="38" t="s">
        <v>144</v>
      </c>
      <c r="J136" s="124"/>
      <c r="K136" s="125"/>
      <c r="L136" s="124"/>
      <c r="M136" s="176"/>
      <c r="N136" s="126"/>
      <c r="O136" s="126"/>
      <c r="P136" s="126"/>
      <c r="Q136" s="126"/>
      <c r="R136" s="127"/>
      <c r="S136" s="166"/>
    </row>
    <row r="137" spans="2:19" ht="69">
      <c r="B137" s="144"/>
      <c r="C137" s="144"/>
      <c r="D137" s="143" t="s">
        <v>524</v>
      </c>
      <c r="E137" s="144"/>
      <c r="F137" s="167" t="s">
        <v>495</v>
      </c>
      <c r="G137" s="41" t="s">
        <v>124</v>
      </c>
      <c r="H137" s="42" t="s">
        <v>536</v>
      </c>
      <c r="I137" s="38" t="s">
        <v>125</v>
      </c>
      <c r="J137" s="42" t="s">
        <v>165</v>
      </c>
      <c r="K137" s="43" t="s">
        <v>154</v>
      </c>
      <c r="L137" s="42" t="s">
        <v>166</v>
      </c>
      <c r="M137" s="175" t="s">
        <v>208</v>
      </c>
      <c r="N137" s="43">
        <v>1</v>
      </c>
      <c r="O137" s="43">
        <v>1</v>
      </c>
      <c r="P137" s="43">
        <v>2</v>
      </c>
      <c r="Q137" s="43">
        <v>2</v>
      </c>
      <c r="R137" s="48">
        <f>ROUND(SUM(N137:Q137)/4,1)</f>
        <v>1.5</v>
      </c>
      <c r="S137" s="166"/>
    </row>
    <row r="138" spans="2:19" ht="27.6">
      <c r="B138" s="144"/>
      <c r="C138" s="144"/>
      <c r="D138" s="144"/>
      <c r="E138" s="144"/>
      <c r="F138" s="181"/>
      <c r="G138" s="41" t="s">
        <v>143</v>
      </c>
      <c r="H138" s="65" t="s">
        <v>377</v>
      </c>
      <c r="I138" s="38" t="s">
        <v>144</v>
      </c>
      <c r="J138" s="105"/>
      <c r="K138" s="118"/>
      <c r="L138" s="105"/>
      <c r="M138" s="176"/>
      <c r="N138" s="52"/>
      <c r="O138" s="52"/>
      <c r="P138" s="52"/>
      <c r="Q138" s="52"/>
      <c r="R138" s="52"/>
      <c r="S138" s="166"/>
    </row>
    <row r="139" spans="2:19" ht="104.25" customHeight="1">
      <c r="B139" s="144"/>
      <c r="C139" s="144"/>
      <c r="D139" s="144"/>
      <c r="E139" s="144"/>
      <c r="F139" s="167" t="s">
        <v>495</v>
      </c>
      <c r="G139" s="41" t="s">
        <v>124</v>
      </c>
      <c r="H139" s="42" t="s">
        <v>535</v>
      </c>
      <c r="I139" s="38" t="s">
        <v>125</v>
      </c>
      <c r="J139" s="42" t="s">
        <v>163</v>
      </c>
      <c r="K139" s="43" t="s">
        <v>154</v>
      </c>
      <c r="L139" s="42" t="s">
        <v>164</v>
      </c>
      <c r="M139" s="175" t="s">
        <v>209</v>
      </c>
      <c r="N139" s="43">
        <v>1</v>
      </c>
      <c r="O139" s="43">
        <v>1</v>
      </c>
      <c r="P139" s="43">
        <v>3</v>
      </c>
      <c r="Q139" s="43">
        <v>2</v>
      </c>
      <c r="R139" s="48">
        <f>ROUND(SUM(N139:Q139)/4,1)</f>
        <v>1.8</v>
      </c>
      <c r="S139" s="166"/>
    </row>
    <row r="140" spans="2:19" ht="41.4">
      <c r="B140" s="144"/>
      <c r="C140" s="145"/>
      <c r="D140" s="145"/>
      <c r="E140" s="144"/>
      <c r="F140" s="181"/>
      <c r="G140" s="41" t="s">
        <v>143</v>
      </c>
      <c r="H140" s="76" t="s">
        <v>391</v>
      </c>
      <c r="I140" s="38" t="s">
        <v>144</v>
      </c>
      <c r="J140" s="105"/>
      <c r="K140" s="118"/>
      <c r="L140" s="105"/>
      <c r="M140" s="176"/>
      <c r="N140" s="52"/>
      <c r="O140" s="52"/>
      <c r="P140" s="52"/>
      <c r="Q140" s="52"/>
      <c r="R140" s="52"/>
      <c r="S140" s="166"/>
    </row>
    <row r="141" spans="2:19" ht="14.25" customHeight="1">
      <c r="B141" s="144"/>
      <c r="C141" s="143" t="s">
        <v>245</v>
      </c>
      <c r="D141" s="143" t="s">
        <v>525</v>
      </c>
      <c r="E141" s="144"/>
      <c r="F141" s="167" t="s">
        <v>495</v>
      </c>
      <c r="G141" s="41" t="s">
        <v>124</v>
      </c>
      <c r="H141" s="65" t="s">
        <v>378</v>
      </c>
      <c r="I141" s="38" t="s">
        <v>125</v>
      </c>
      <c r="J141" s="42" t="s">
        <v>252</v>
      </c>
      <c r="K141" s="43"/>
      <c r="L141" s="42"/>
      <c r="M141" s="175"/>
      <c r="N141" s="43"/>
      <c r="O141" s="43"/>
      <c r="P141" s="43"/>
      <c r="Q141" s="43"/>
      <c r="R141" s="48"/>
      <c r="S141" s="166"/>
    </row>
    <row r="142" spans="2:19" ht="46.5" customHeight="1">
      <c r="B142" s="144"/>
      <c r="C142" s="144"/>
      <c r="D142" s="145"/>
      <c r="E142" s="144"/>
      <c r="F142" s="181"/>
      <c r="G142" s="41" t="s">
        <v>141</v>
      </c>
      <c r="H142" s="76" t="s">
        <v>393</v>
      </c>
      <c r="I142" s="38" t="s">
        <v>144</v>
      </c>
      <c r="J142" s="124"/>
      <c r="K142" s="125"/>
      <c r="L142" s="124"/>
      <c r="M142" s="176"/>
      <c r="N142" s="126"/>
      <c r="O142" s="126"/>
      <c r="P142" s="126"/>
      <c r="Q142" s="126"/>
      <c r="R142" s="127"/>
      <c r="S142" s="166"/>
    </row>
    <row r="143" spans="2:19" ht="96.6">
      <c r="B143" s="144"/>
      <c r="C143" s="144"/>
      <c r="D143" s="143" t="s">
        <v>458</v>
      </c>
      <c r="E143" s="144"/>
      <c r="F143" s="167" t="s">
        <v>495</v>
      </c>
      <c r="G143" s="41" t="s">
        <v>124</v>
      </c>
      <c r="H143" s="65" t="s">
        <v>378</v>
      </c>
      <c r="I143" s="38" t="s">
        <v>125</v>
      </c>
      <c r="J143" s="42" t="s">
        <v>247</v>
      </c>
      <c r="K143" s="43" t="s">
        <v>154</v>
      </c>
      <c r="L143" s="42" t="s">
        <v>248</v>
      </c>
      <c r="M143" s="175" t="s">
        <v>208</v>
      </c>
      <c r="N143" s="43">
        <v>1</v>
      </c>
      <c r="O143" s="43">
        <v>2</v>
      </c>
      <c r="P143" s="43">
        <v>1</v>
      </c>
      <c r="Q143" s="43">
        <v>2</v>
      </c>
      <c r="R143" s="48">
        <f>ROUND(SUM(N143:Q143)/4,1)</f>
        <v>1.5</v>
      </c>
      <c r="S143" s="166"/>
    </row>
    <row r="144" spans="2:19" ht="50.25" customHeight="1">
      <c r="B144" s="144"/>
      <c r="C144" s="144"/>
      <c r="D144" s="145"/>
      <c r="E144" s="144"/>
      <c r="F144" s="181"/>
      <c r="G144" s="41" t="s">
        <v>457</v>
      </c>
      <c r="H144" s="76" t="s">
        <v>468</v>
      </c>
      <c r="I144" s="38" t="s">
        <v>144</v>
      </c>
      <c r="J144" s="124"/>
      <c r="K144" s="125"/>
      <c r="L144" s="124"/>
      <c r="M144" s="176"/>
      <c r="N144" s="126"/>
      <c r="O144" s="126"/>
      <c r="P144" s="126"/>
      <c r="Q144" s="126"/>
      <c r="R144" s="127"/>
      <c r="S144" s="166"/>
    </row>
    <row r="145" spans="2:19" ht="110.4">
      <c r="B145" s="144"/>
      <c r="C145" s="144"/>
      <c r="D145" s="143" t="s">
        <v>526</v>
      </c>
      <c r="E145" s="144"/>
      <c r="F145" s="167" t="s">
        <v>495</v>
      </c>
      <c r="G145" s="41" t="s">
        <v>124</v>
      </c>
      <c r="H145" s="65" t="s">
        <v>378</v>
      </c>
      <c r="I145" s="38" t="s">
        <v>125</v>
      </c>
      <c r="J145" s="42" t="s">
        <v>289</v>
      </c>
      <c r="K145" s="43" t="s">
        <v>154</v>
      </c>
      <c r="L145" s="42" t="s">
        <v>250</v>
      </c>
      <c r="M145" s="175" t="s">
        <v>208</v>
      </c>
      <c r="N145" s="43">
        <v>2</v>
      </c>
      <c r="O145" s="43">
        <v>2</v>
      </c>
      <c r="P145" s="43">
        <v>2</v>
      </c>
      <c r="Q145" s="43">
        <v>2</v>
      </c>
      <c r="R145" s="48">
        <f>ROUND(SUM(N145:Q145)/4,1)</f>
        <v>2</v>
      </c>
      <c r="S145" s="166"/>
    </row>
    <row r="146" spans="2:19" ht="41.4">
      <c r="B146" s="144"/>
      <c r="C146" s="144"/>
      <c r="D146" s="145"/>
      <c r="E146" s="144"/>
      <c r="F146" s="181"/>
      <c r="G146" s="41" t="s">
        <v>142</v>
      </c>
      <c r="H146" s="76" t="s">
        <v>395</v>
      </c>
      <c r="I146" s="38" t="s">
        <v>144</v>
      </c>
      <c r="J146" s="124"/>
      <c r="K146" s="125"/>
      <c r="L146" s="124"/>
      <c r="M146" s="176"/>
      <c r="N146" s="126"/>
      <c r="O146" s="126"/>
      <c r="P146" s="126"/>
      <c r="Q146" s="126"/>
      <c r="R146" s="127"/>
      <c r="S146" s="166"/>
    </row>
    <row r="147" spans="2:19" ht="69">
      <c r="B147" s="144"/>
      <c r="C147" s="144"/>
      <c r="D147" s="143" t="s">
        <v>524</v>
      </c>
      <c r="E147" s="144"/>
      <c r="F147" s="167" t="s">
        <v>495</v>
      </c>
      <c r="G147" s="41" t="s">
        <v>124</v>
      </c>
      <c r="H147" s="65" t="s">
        <v>378</v>
      </c>
      <c r="I147" s="38" t="s">
        <v>125</v>
      </c>
      <c r="J147" s="42" t="s">
        <v>290</v>
      </c>
      <c r="K147" s="43" t="s">
        <v>154</v>
      </c>
      <c r="L147" s="42" t="s">
        <v>251</v>
      </c>
      <c r="M147" s="175" t="s">
        <v>208</v>
      </c>
      <c r="N147" s="43">
        <v>2</v>
      </c>
      <c r="O147" s="43">
        <v>1</v>
      </c>
      <c r="P147" s="43">
        <v>1</v>
      </c>
      <c r="Q147" s="43">
        <v>2</v>
      </c>
      <c r="R147" s="48">
        <f>ROUND(SUM(N147:Q147)/4,1)</f>
        <v>1.5</v>
      </c>
      <c r="S147" s="166"/>
    </row>
    <row r="148" spans="2:19" ht="41.4">
      <c r="B148" s="144"/>
      <c r="C148" s="145"/>
      <c r="D148" s="144"/>
      <c r="E148" s="144"/>
      <c r="F148" s="181"/>
      <c r="G148" s="41" t="s">
        <v>143</v>
      </c>
      <c r="H148" s="76" t="s">
        <v>391</v>
      </c>
      <c r="I148" s="38" t="s">
        <v>144</v>
      </c>
      <c r="J148" s="105"/>
      <c r="K148" s="118"/>
      <c r="L148" s="105"/>
      <c r="M148" s="176"/>
      <c r="N148" s="52"/>
      <c r="O148" s="52"/>
      <c r="P148" s="52"/>
      <c r="Q148" s="52"/>
      <c r="R148" s="52"/>
      <c r="S148" s="166"/>
    </row>
    <row r="149" spans="2:19" ht="14.25" customHeight="1">
      <c r="B149" s="144"/>
      <c r="C149" s="143" t="s">
        <v>28</v>
      </c>
      <c r="D149" s="143" t="s">
        <v>525</v>
      </c>
      <c r="E149" s="144"/>
      <c r="F149" s="167" t="s">
        <v>495</v>
      </c>
      <c r="G149" s="41" t="s">
        <v>124</v>
      </c>
      <c r="H149" s="65" t="s">
        <v>378</v>
      </c>
      <c r="I149" s="38" t="s">
        <v>125</v>
      </c>
      <c r="J149" s="42" t="s">
        <v>246</v>
      </c>
      <c r="K149" s="43"/>
      <c r="L149" s="42"/>
      <c r="M149" s="175"/>
      <c r="N149" s="43"/>
      <c r="O149" s="43"/>
      <c r="P149" s="43"/>
      <c r="Q149" s="43"/>
      <c r="R149" s="48"/>
      <c r="S149" s="166"/>
    </row>
    <row r="150" spans="2:19" ht="48" customHeight="1">
      <c r="B150" s="144"/>
      <c r="C150" s="144"/>
      <c r="D150" s="145"/>
      <c r="E150" s="144"/>
      <c r="F150" s="181"/>
      <c r="G150" s="41" t="s">
        <v>141</v>
      </c>
      <c r="H150" s="76" t="s">
        <v>393</v>
      </c>
      <c r="I150" s="38" t="s">
        <v>144</v>
      </c>
      <c r="J150" s="124"/>
      <c r="K150" s="125"/>
      <c r="L150" s="124"/>
      <c r="M150" s="176"/>
      <c r="N150" s="126"/>
      <c r="O150" s="126"/>
      <c r="P150" s="126"/>
      <c r="Q150" s="126"/>
      <c r="R150" s="127"/>
      <c r="S150" s="166"/>
    </row>
    <row r="151" spans="2:19" ht="82.8">
      <c r="B151" s="144"/>
      <c r="C151" s="144"/>
      <c r="D151" s="143" t="s">
        <v>458</v>
      </c>
      <c r="E151" s="144"/>
      <c r="F151" s="167" t="s">
        <v>495</v>
      </c>
      <c r="G151" s="41" t="s">
        <v>124</v>
      </c>
      <c r="H151" s="65" t="s">
        <v>378</v>
      </c>
      <c r="I151" s="38" t="s">
        <v>125</v>
      </c>
      <c r="J151" s="42" t="s">
        <v>291</v>
      </c>
      <c r="K151" s="43" t="s">
        <v>154</v>
      </c>
      <c r="L151" s="42" t="s">
        <v>253</v>
      </c>
      <c r="M151" s="175" t="s">
        <v>208</v>
      </c>
      <c r="N151" s="43">
        <v>1</v>
      </c>
      <c r="O151" s="43">
        <v>2</v>
      </c>
      <c r="P151" s="43">
        <v>1</v>
      </c>
      <c r="Q151" s="43">
        <v>2</v>
      </c>
      <c r="R151" s="48">
        <f>ROUND(SUM(N151:Q151)/4,1)</f>
        <v>1.5</v>
      </c>
      <c r="S151" s="166"/>
    </row>
    <row r="152" spans="2:19" ht="48.75" customHeight="1">
      <c r="B152" s="144"/>
      <c r="C152" s="144"/>
      <c r="D152" s="145"/>
      <c r="E152" s="144"/>
      <c r="F152" s="181"/>
      <c r="G152" s="41" t="s">
        <v>457</v>
      </c>
      <c r="H152" s="76" t="s">
        <v>468</v>
      </c>
      <c r="I152" s="38" t="s">
        <v>144</v>
      </c>
      <c r="J152" s="124"/>
      <c r="K152" s="125"/>
      <c r="L152" s="124"/>
      <c r="M152" s="176"/>
      <c r="N152" s="126"/>
      <c r="O152" s="126"/>
      <c r="P152" s="126"/>
      <c r="Q152" s="126"/>
      <c r="R152" s="127"/>
      <c r="S152" s="166"/>
    </row>
    <row r="153" spans="2:19" ht="110.4">
      <c r="B153" s="144"/>
      <c r="C153" s="144"/>
      <c r="D153" s="143" t="s">
        <v>526</v>
      </c>
      <c r="E153" s="144"/>
      <c r="F153" s="167" t="s">
        <v>495</v>
      </c>
      <c r="G153" s="41" t="s">
        <v>124</v>
      </c>
      <c r="H153" s="65" t="s">
        <v>378</v>
      </c>
      <c r="I153" s="38" t="s">
        <v>125</v>
      </c>
      <c r="J153" s="42" t="s">
        <v>289</v>
      </c>
      <c r="K153" s="43" t="s">
        <v>154</v>
      </c>
      <c r="L153" s="42" t="s">
        <v>250</v>
      </c>
      <c r="M153" s="175" t="s">
        <v>208</v>
      </c>
      <c r="N153" s="43">
        <v>2</v>
      </c>
      <c r="O153" s="43">
        <v>2</v>
      </c>
      <c r="P153" s="43">
        <v>2</v>
      </c>
      <c r="Q153" s="43">
        <v>2</v>
      </c>
      <c r="R153" s="48">
        <f>ROUND(SUM(N153:Q153)/4,1)</f>
        <v>2</v>
      </c>
      <c r="S153" s="166"/>
    </row>
    <row r="154" spans="2:19" ht="41.4">
      <c r="B154" s="144"/>
      <c r="C154" s="144"/>
      <c r="D154" s="145"/>
      <c r="E154" s="144"/>
      <c r="F154" s="181"/>
      <c r="G154" s="41" t="s">
        <v>142</v>
      </c>
      <c r="H154" s="76" t="s">
        <v>392</v>
      </c>
      <c r="I154" s="38" t="s">
        <v>144</v>
      </c>
      <c r="J154" s="124"/>
      <c r="K154" s="125"/>
      <c r="L154" s="124"/>
      <c r="M154" s="176"/>
      <c r="N154" s="126"/>
      <c r="O154" s="126"/>
      <c r="P154" s="126"/>
      <c r="Q154" s="126"/>
      <c r="R154" s="127"/>
      <c r="S154" s="166"/>
    </row>
    <row r="155" spans="2:19" ht="80.25" customHeight="1">
      <c r="B155" s="144"/>
      <c r="C155" s="144"/>
      <c r="D155" s="143" t="s">
        <v>524</v>
      </c>
      <c r="E155" s="144"/>
      <c r="F155" s="167" t="s">
        <v>495</v>
      </c>
      <c r="G155" s="41" t="s">
        <v>124</v>
      </c>
      <c r="H155" s="65" t="s">
        <v>378</v>
      </c>
      <c r="I155" s="38" t="s">
        <v>125</v>
      </c>
      <c r="J155" s="42" t="s">
        <v>292</v>
      </c>
      <c r="K155" s="43" t="s">
        <v>154</v>
      </c>
      <c r="L155" s="42" t="s">
        <v>170</v>
      </c>
      <c r="M155" s="175" t="s">
        <v>208</v>
      </c>
      <c r="N155" s="43">
        <v>2</v>
      </c>
      <c r="O155" s="43">
        <v>1</v>
      </c>
      <c r="P155" s="43">
        <v>1</v>
      </c>
      <c r="Q155" s="43">
        <v>2</v>
      </c>
      <c r="R155" s="48">
        <f t="shared" ref="R155" si="41">ROUND(SUM(N155:Q155)/4,1)</f>
        <v>1.5</v>
      </c>
      <c r="S155" s="166"/>
    </row>
    <row r="156" spans="2:19" ht="41.4">
      <c r="B156" s="144"/>
      <c r="C156" s="145"/>
      <c r="D156" s="144"/>
      <c r="E156" s="144"/>
      <c r="F156" s="181"/>
      <c r="G156" s="41" t="s">
        <v>143</v>
      </c>
      <c r="H156" s="76" t="s">
        <v>391</v>
      </c>
      <c r="I156" s="38" t="s">
        <v>144</v>
      </c>
      <c r="J156" s="105"/>
      <c r="K156" s="118"/>
      <c r="L156" s="105"/>
      <c r="M156" s="176"/>
      <c r="N156" s="52"/>
      <c r="O156" s="52"/>
      <c r="P156" s="52"/>
      <c r="Q156" s="52"/>
      <c r="R156" s="52"/>
      <c r="S156" s="166"/>
    </row>
    <row r="157" spans="2:19" ht="14.25" customHeight="1">
      <c r="B157" s="144"/>
      <c r="C157" s="143" t="s">
        <v>29</v>
      </c>
      <c r="D157" s="143" t="s">
        <v>525</v>
      </c>
      <c r="E157" s="144"/>
      <c r="F157" s="167" t="s">
        <v>495</v>
      </c>
      <c r="G157" s="41" t="s">
        <v>124</v>
      </c>
      <c r="H157" s="65" t="s">
        <v>378</v>
      </c>
      <c r="I157" s="38" t="s">
        <v>125</v>
      </c>
      <c r="J157" s="42" t="s">
        <v>293</v>
      </c>
      <c r="K157" s="43"/>
      <c r="L157" s="42"/>
      <c r="M157" s="175"/>
      <c r="N157" s="43"/>
      <c r="O157" s="43"/>
      <c r="P157" s="43"/>
      <c r="Q157" s="43"/>
      <c r="R157" s="48"/>
      <c r="S157" s="166"/>
    </row>
    <row r="158" spans="2:19" ht="55.5" customHeight="1">
      <c r="B158" s="144"/>
      <c r="C158" s="144"/>
      <c r="D158" s="145"/>
      <c r="E158" s="144"/>
      <c r="F158" s="181"/>
      <c r="G158" s="41" t="s">
        <v>141</v>
      </c>
      <c r="H158" s="76" t="s">
        <v>393</v>
      </c>
      <c r="I158" s="38" t="s">
        <v>144</v>
      </c>
      <c r="J158" s="124"/>
      <c r="K158" s="125"/>
      <c r="L158" s="124"/>
      <c r="M158" s="176"/>
      <c r="N158" s="126"/>
      <c r="O158" s="126"/>
      <c r="P158" s="126"/>
      <c r="Q158" s="126"/>
      <c r="R158" s="127"/>
      <c r="S158" s="166"/>
    </row>
    <row r="159" spans="2:19" ht="69">
      <c r="B159" s="144"/>
      <c r="C159" s="144"/>
      <c r="D159" s="143" t="s">
        <v>458</v>
      </c>
      <c r="E159" s="144"/>
      <c r="F159" s="167" t="s">
        <v>495</v>
      </c>
      <c r="G159" s="41" t="s">
        <v>124</v>
      </c>
      <c r="H159" s="65" t="s">
        <v>378</v>
      </c>
      <c r="I159" s="38" t="s">
        <v>125</v>
      </c>
      <c r="J159" s="42" t="s">
        <v>294</v>
      </c>
      <c r="K159" s="43" t="s">
        <v>154</v>
      </c>
      <c r="L159" s="42" t="s">
        <v>255</v>
      </c>
      <c r="M159" s="175" t="s">
        <v>208</v>
      </c>
      <c r="N159" s="43">
        <v>1</v>
      </c>
      <c r="O159" s="43">
        <v>2</v>
      </c>
      <c r="P159" s="43">
        <v>1</v>
      </c>
      <c r="Q159" s="43">
        <v>2</v>
      </c>
      <c r="R159" s="48">
        <f t="shared" ref="R159" si="42">ROUND(SUM(N159:Q159)/4,1)</f>
        <v>1.5</v>
      </c>
      <c r="S159" s="166"/>
    </row>
    <row r="160" spans="2:19" ht="44.25" customHeight="1">
      <c r="B160" s="144"/>
      <c r="C160" s="144"/>
      <c r="D160" s="145"/>
      <c r="E160" s="144"/>
      <c r="F160" s="181"/>
      <c r="G160" s="41" t="s">
        <v>457</v>
      </c>
      <c r="H160" s="76" t="s">
        <v>468</v>
      </c>
      <c r="I160" s="38" t="s">
        <v>144</v>
      </c>
      <c r="J160" s="124"/>
      <c r="K160" s="125"/>
      <c r="L160" s="124"/>
      <c r="M160" s="176"/>
      <c r="N160" s="126"/>
      <c r="O160" s="126"/>
      <c r="P160" s="126"/>
      <c r="Q160" s="126"/>
      <c r="R160" s="127"/>
      <c r="S160" s="166"/>
    </row>
    <row r="161" spans="2:19" ht="110.4">
      <c r="B161" s="144"/>
      <c r="C161" s="144"/>
      <c r="D161" s="143" t="s">
        <v>526</v>
      </c>
      <c r="E161" s="144"/>
      <c r="F161" s="167" t="s">
        <v>495</v>
      </c>
      <c r="G161" s="41" t="s">
        <v>124</v>
      </c>
      <c r="H161" s="65" t="s">
        <v>378</v>
      </c>
      <c r="I161" s="38" t="s">
        <v>125</v>
      </c>
      <c r="J161" s="42" t="s">
        <v>289</v>
      </c>
      <c r="K161" s="43" t="s">
        <v>154</v>
      </c>
      <c r="L161" s="42" t="s">
        <v>250</v>
      </c>
      <c r="M161" s="175" t="s">
        <v>208</v>
      </c>
      <c r="N161" s="43">
        <v>2</v>
      </c>
      <c r="O161" s="43">
        <v>2</v>
      </c>
      <c r="P161" s="43">
        <v>2</v>
      </c>
      <c r="Q161" s="43">
        <v>2</v>
      </c>
      <c r="R161" s="48">
        <f>ROUND(SUM(N161:Q161)/4,1)</f>
        <v>2</v>
      </c>
      <c r="S161" s="166"/>
    </row>
    <row r="162" spans="2:19" ht="41.4">
      <c r="B162" s="144"/>
      <c r="C162" s="144"/>
      <c r="D162" s="145"/>
      <c r="E162" s="144"/>
      <c r="F162" s="181"/>
      <c r="G162" s="41" t="s">
        <v>142</v>
      </c>
      <c r="H162" s="76" t="s">
        <v>392</v>
      </c>
      <c r="I162" s="38" t="s">
        <v>144</v>
      </c>
      <c r="J162" s="124"/>
      <c r="K162" s="125"/>
      <c r="L162" s="124"/>
      <c r="M162" s="176"/>
      <c r="N162" s="126"/>
      <c r="O162" s="126"/>
      <c r="P162" s="126"/>
      <c r="Q162" s="126"/>
      <c r="R162" s="127"/>
      <c r="S162" s="166"/>
    </row>
    <row r="163" spans="2:19" ht="55.2">
      <c r="B163" s="144"/>
      <c r="C163" s="144"/>
      <c r="D163" s="143" t="s">
        <v>524</v>
      </c>
      <c r="E163" s="144"/>
      <c r="F163" s="167" t="s">
        <v>495</v>
      </c>
      <c r="G163" s="41" t="s">
        <v>124</v>
      </c>
      <c r="H163" s="65" t="s">
        <v>378</v>
      </c>
      <c r="I163" s="38" t="s">
        <v>125</v>
      </c>
      <c r="J163" s="42" t="s">
        <v>295</v>
      </c>
      <c r="K163" s="43" t="s">
        <v>154</v>
      </c>
      <c r="L163" s="42" t="s">
        <v>172</v>
      </c>
      <c r="M163" s="175" t="s">
        <v>208</v>
      </c>
      <c r="N163" s="43">
        <v>1</v>
      </c>
      <c r="O163" s="43">
        <v>1</v>
      </c>
      <c r="P163" s="43">
        <v>1</v>
      </c>
      <c r="Q163" s="43">
        <v>2</v>
      </c>
      <c r="R163" s="48">
        <f>ROUND(SUM(N163:Q163)/4,1)</f>
        <v>1.3</v>
      </c>
      <c r="S163" s="166"/>
    </row>
    <row r="164" spans="2:19" ht="41.4">
      <c r="B164" s="144"/>
      <c r="C164" s="145"/>
      <c r="D164" s="144"/>
      <c r="E164" s="144"/>
      <c r="F164" s="181"/>
      <c r="G164" s="41" t="s">
        <v>143</v>
      </c>
      <c r="H164" s="76" t="s">
        <v>391</v>
      </c>
      <c r="I164" s="38" t="s">
        <v>144</v>
      </c>
      <c r="J164" s="105"/>
      <c r="K164" s="118"/>
      <c r="L164" s="105"/>
      <c r="M164" s="176"/>
      <c r="N164" s="52"/>
      <c r="O164" s="52"/>
      <c r="P164" s="52"/>
      <c r="Q164" s="52"/>
      <c r="R164" s="52"/>
      <c r="S164" s="166"/>
    </row>
    <row r="165" spans="2:19" ht="14.4">
      <c r="B165" s="144"/>
      <c r="C165" s="143" t="s">
        <v>30</v>
      </c>
      <c r="D165" s="143" t="s">
        <v>525</v>
      </c>
      <c r="E165" s="144"/>
      <c r="F165" s="167" t="s">
        <v>495</v>
      </c>
      <c r="G165" s="41" t="s">
        <v>124</v>
      </c>
      <c r="H165" s="65" t="s">
        <v>378</v>
      </c>
      <c r="I165" s="38" t="s">
        <v>125</v>
      </c>
      <c r="J165" s="42" t="s">
        <v>371</v>
      </c>
      <c r="K165" s="128"/>
      <c r="L165" s="129"/>
      <c r="M165" s="175"/>
      <c r="N165" s="46"/>
      <c r="O165" s="46"/>
      <c r="P165" s="46"/>
      <c r="Q165" s="46"/>
      <c r="R165" s="107"/>
      <c r="S165" s="166"/>
    </row>
    <row r="166" spans="2:19" ht="54" customHeight="1">
      <c r="B166" s="144"/>
      <c r="C166" s="144"/>
      <c r="D166" s="145"/>
      <c r="E166" s="144"/>
      <c r="F166" s="181"/>
      <c r="G166" s="41" t="s">
        <v>141</v>
      </c>
      <c r="H166" s="76" t="s">
        <v>393</v>
      </c>
      <c r="I166" s="38" t="s">
        <v>144</v>
      </c>
      <c r="J166" s="124"/>
      <c r="K166" s="125"/>
      <c r="L166" s="124"/>
      <c r="M166" s="176"/>
      <c r="N166" s="126"/>
      <c r="O166" s="126"/>
      <c r="P166" s="126"/>
      <c r="Q166" s="126"/>
      <c r="R166" s="127"/>
      <c r="S166" s="166"/>
    </row>
    <row r="167" spans="2:19" ht="69">
      <c r="B167" s="144"/>
      <c r="C167" s="144"/>
      <c r="D167" s="143" t="s">
        <v>458</v>
      </c>
      <c r="E167" s="144"/>
      <c r="F167" s="167" t="s">
        <v>495</v>
      </c>
      <c r="G167" s="41" t="s">
        <v>124</v>
      </c>
      <c r="H167" s="65" t="s">
        <v>378</v>
      </c>
      <c r="I167" s="38" t="s">
        <v>125</v>
      </c>
      <c r="J167" s="42" t="s">
        <v>296</v>
      </c>
      <c r="K167" s="43" t="s">
        <v>154</v>
      </c>
      <c r="L167" s="42" t="s">
        <v>257</v>
      </c>
      <c r="M167" s="175" t="s">
        <v>208</v>
      </c>
      <c r="N167" s="43">
        <v>1</v>
      </c>
      <c r="O167" s="43">
        <v>2</v>
      </c>
      <c r="P167" s="43">
        <v>1</v>
      </c>
      <c r="Q167" s="43">
        <v>2</v>
      </c>
      <c r="R167" s="48">
        <f>ROUND(SUM(N167:Q167)/4,1)</f>
        <v>1.5</v>
      </c>
      <c r="S167" s="166"/>
    </row>
    <row r="168" spans="2:19" ht="41.4">
      <c r="B168" s="144"/>
      <c r="C168" s="144"/>
      <c r="D168" s="145"/>
      <c r="E168" s="144"/>
      <c r="F168" s="181"/>
      <c r="G168" s="41" t="s">
        <v>457</v>
      </c>
      <c r="H168" s="76" t="s">
        <v>468</v>
      </c>
      <c r="I168" s="38" t="s">
        <v>144</v>
      </c>
      <c r="J168" s="124"/>
      <c r="K168" s="125"/>
      <c r="L168" s="124"/>
      <c r="M168" s="176"/>
      <c r="N168" s="126"/>
      <c r="O168" s="126"/>
      <c r="P168" s="126"/>
      <c r="Q168" s="126"/>
      <c r="R168" s="127"/>
      <c r="S168" s="166"/>
    </row>
    <row r="169" spans="2:19" ht="110.4">
      <c r="B169" s="144"/>
      <c r="C169" s="144"/>
      <c r="D169" s="143" t="s">
        <v>526</v>
      </c>
      <c r="E169" s="144"/>
      <c r="F169" s="167" t="s">
        <v>495</v>
      </c>
      <c r="G169" s="41" t="s">
        <v>124</v>
      </c>
      <c r="H169" s="65" t="s">
        <v>378</v>
      </c>
      <c r="I169" s="38" t="s">
        <v>125</v>
      </c>
      <c r="J169" s="42" t="s">
        <v>289</v>
      </c>
      <c r="K169" s="43" t="s">
        <v>154</v>
      </c>
      <c r="L169" s="42" t="s">
        <v>250</v>
      </c>
      <c r="M169" s="175" t="s">
        <v>208</v>
      </c>
      <c r="N169" s="43">
        <v>2</v>
      </c>
      <c r="O169" s="43">
        <v>2</v>
      </c>
      <c r="P169" s="43">
        <v>2</v>
      </c>
      <c r="Q169" s="43">
        <v>2</v>
      </c>
      <c r="R169" s="48">
        <f>ROUND(SUM(N169:Q169)/4,1)</f>
        <v>2</v>
      </c>
      <c r="S169" s="166"/>
    </row>
    <row r="170" spans="2:19" ht="41.4">
      <c r="B170" s="144"/>
      <c r="C170" s="144"/>
      <c r="D170" s="145"/>
      <c r="E170" s="144"/>
      <c r="F170" s="181"/>
      <c r="G170" s="41" t="s">
        <v>142</v>
      </c>
      <c r="H170" s="76" t="s">
        <v>392</v>
      </c>
      <c r="I170" s="38" t="s">
        <v>144</v>
      </c>
      <c r="J170" s="124"/>
      <c r="K170" s="125"/>
      <c r="L170" s="124"/>
      <c r="M170" s="176"/>
      <c r="N170" s="126"/>
      <c r="O170" s="126"/>
      <c r="P170" s="126"/>
      <c r="Q170" s="126"/>
      <c r="R170" s="127"/>
      <c r="S170" s="166"/>
    </row>
    <row r="171" spans="2:19" ht="68.25" customHeight="1">
      <c r="B171" s="144"/>
      <c r="C171" s="144"/>
      <c r="D171" s="143" t="s">
        <v>524</v>
      </c>
      <c r="E171" s="144"/>
      <c r="F171" s="167" t="s">
        <v>495</v>
      </c>
      <c r="G171" s="41" t="s">
        <v>124</v>
      </c>
      <c r="H171" s="65" t="s">
        <v>378</v>
      </c>
      <c r="I171" s="38" t="s">
        <v>125</v>
      </c>
      <c r="J171" s="42" t="s">
        <v>297</v>
      </c>
      <c r="K171" s="43" t="s">
        <v>154</v>
      </c>
      <c r="L171" s="42" t="s">
        <v>174</v>
      </c>
      <c r="M171" s="175" t="s">
        <v>208</v>
      </c>
      <c r="N171" s="43">
        <v>1</v>
      </c>
      <c r="O171" s="43">
        <v>1</v>
      </c>
      <c r="P171" s="43">
        <v>1</v>
      </c>
      <c r="Q171" s="43">
        <v>2</v>
      </c>
      <c r="R171" s="48">
        <f>ROUND(SUM(N171:Q171)/4,1)</f>
        <v>1.3</v>
      </c>
      <c r="S171" s="166"/>
    </row>
    <row r="172" spans="2:19" ht="41.4">
      <c r="B172" s="144"/>
      <c r="C172" s="145"/>
      <c r="D172" s="144"/>
      <c r="E172" s="144"/>
      <c r="F172" s="181"/>
      <c r="G172" s="41" t="s">
        <v>143</v>
      </c>
      <c r="H172" s="76" t="s">
        <v>391</v>
      </c>
      <c r="I172" s="38" t="s">
        <v>144</v>
      </c>
      <c r="J172" s="105"/>
      <c r="K172" s="118"/>
      <c r="L172" s="105"/>
      <c r="M172" s="176"/>
      <c r="N172" s="52"/>
      <c r="O172" s="52"/>
      <c r="P172" s="52"/>
      <c r="Q172" s="52"/>
      <c r="R172" s="52"/>
      <c r="S172" s="166"/>
    </row>
    <row r="173" spans="2:19" ht="14.25" customHeight="1">
      <c r="B173" s="144"/>
      <c r="C173" s="143" t="s">
        <v>31</v>
      </c>
      <c r="D173" s="143" t="s">
        <v>525</v>
      </c>
      <c r="E173" s="144"/>
      <c r="F173" s="167" t="s">
        <v>495</v>
      </c>
      <c r="G173" s="41" t="s">
        <v>124</v>
      </c>
      <c r="H173" s="65" t="s">
        <v>378</v>
      </c>
      <c r="I173" s="38" t="s">
        <v>125</v>
      </c>
      <c r="J173" s="42" t="s">
        <v>298</v>
      </c>
      <c r="K173" s="43"/>
      <c r="L173" s="42"/>
      <c r="M173" s="175"/>
      <c r="N173" s="43"/>
      <c r="O173" s="43"/>
      <c r="P173" s="43"/>
      <c r="Q173" s="43"/>
      <c r="R173" s="48"/>
      <c r="S173" s="166"/>
    </row>
    <row r="174" spans="2:19" ht="48.75" customHeight="1">
      <c r="B174" s="144"/>
      <c r="C174" s="144"/>
      <c r="D174" s="145"/>
      <c r="E174" s="144"/>
      <c r="F174" s="181"/>
      <c r="G174" s="41" t="s">
        <v>141</v>
      </c>
      <c r="H174" s="76" t="s">
        <v>393</v>
      </c>
      <c r="I174" s="38" t="s">
        <v>144</v>
      </c>
      <c r="J174" s="124"/>
      <c r="K174" s="125"/>
      <c r="L174" s="124"/>
      <c r="M174" s="176"/>
      <c r="N174" s="126"/>
      <c r="O174" s="126"/>
      <c r="P174" s="126"/>
      <c r="Q174" s="126"/>
      <c r="R174" s="127"/>
      <c r="S174" s="166"/>
    </row>
    <row r="175" spans="2:19" ht="96.6">
      <c r="B175" s="144"/>
      <c r="C175" s="144"/>
      <c r="D175" s="143" t="s">
        <v>458</v>
      </c>
      <c r="E175" s="144"/>
      <c r="F175" s="167" t="s">
        <v>495</v>
      </c>
      <c r="G175" s="41" t="s">
        <v>124</v>
      </c>
      <c r="H175" s="65" t="s">
        <v>378</v>
      </c>
      <c r="I175" s="38" t="s">
        <v>125</v>
      </c>
      <c r="J175" s="42" t="s">
        <v>263</v>
      </c>
      <c r="K175" s="43" t="s">
        <v>154</v>
      </c>
      <c r="L175" s="42" t="s">
        <v>248</v>
      </c>
      <c r="M175" s="175" t="s">
        <v>208</v>
      </c>
      <c r="N175" s="43">
        <v>1</v>
      </c>
      <c r="O175" s="43">
        <v>2</v>
      </c>
      <c r="P175" s="43">
        <v>1</v>
      </c>
      <c r="Q175" s="43">
        <v>2</v>
      </c>
      <c r="R175" s="48">
        <f>ROUND(SUM(N175:Q175)/4,1)</f>
        <v>1.5</v>
      </c>
      <c r="S175" s="166"/>
    </row>
    <row r="176" spans="2:19" ht="41.4">
      <c r="B176" s="144"/>
      <c r="C176" s="144"/>
      <c r="D176" s="145"/>
      <c r="E176" s="144"/>
      <c r="F176" s="181"/>
      <c r="G176" s="41" t="s">
        <v>457</v>
      </c>
      <c r="H176" s="76" t="s">
        <v>468</v>
      </c>
      <c r="I176" s="38" t="s">
        <v>144</v>
      </c>
      <c r="J176" s="124"/>
      <c r="K176" s="125"/>
      <c r="L176" s="124"/>
      <c r="M176" s="176"/>
      <c r="N176" s="126"/>
      <c r="O176" s="126"/>
      <c r="P176" s="126"/>
      <c r="Q176" s="126"/>
      <c r="R176" s="127"/>
      <c r="S176" s="166"/>
    </row>
    <row r="177" spans="2:19" ht="110.4">
      <c r="B177" s="144"/>
      <c r="C177" s="144"/>
      <c r="D177" s="143" t="s">
        <v>526</v>
      </c>
      <c r="E177" s="144"/>
      <c r="F177" s="167" t="s">
        <v>495</v>
      </c>
      <c r="G177" s="41" t="s">
        <v>124</v>
      </c>
      <c r="H177" s="65" t="s">
        <v>378</v>
      </c>
      <c r="I177" s="38" t="s">
        <v>125</v>
      </c>
      <c r="J177" s="42" t="s">
        <v>289</v>
      </c>
      <c r="K177" s="43" t="s">
        <v>154</v>
      </c>
      <c r="L177" s="42" t="s">
        <v>250</v>
      </c>
      <c r="M177" s="175" t="s">
        <v>208</v>
      </c>
      <c r="N177" s="43">
        <v>2</v>
      </c>
      <c r="O177" s="43">
        <v>2</v>
      </c>
      <c r="P177" s="43">
        <v>2</v>
      </c>
      <c r="Q177" s="43">
        <v>2</v>
      </c>
      <c r="R177" s="48">
        <f>ROUND(SUM(N177:Q177)/4,1)</f>
        <v>2</v>
      </c>
      <c r="S177" s="166"/>
    </row>
    <row r="178" spans="2:19" ht="41.4">
      <c r="B178" s="144"/>
      <c r="C178" s="144"/>
      <c r="D178" s="145"/>
      <c r="E178" s="144"/>
      <c r="F178" s="181"/>
      <c r="G178" s="41" t="s">
        <v>142</v>
      </c>
      <c r="H178" s="76" t="s">
        <v>392</v>
      </c>
      <c r="I178" s="38" t="s">
        <v>144</v>
      </c>
      <c r="J178" s="124"/>
      <c r="K178" s="125"/>
      <c r="L178" s="124"/>
      <c r="M178" s="176"/>
      <c r="N178" s="126"/>
      <c r="O178" s="126"/>
      <c r="P178" s="126"/>
      <c r="Q178" s="126"/>
      <c r="R178" s="127"/>
      <c r="S178" s="166"/>
    </row>
    <row r="179" spans="2:19" ht="92.25" customHeight="1">
      <c r="B179" s="144"/>
      <c r="C179" s="144"/>
      <c r="D179" s="143" t="s">
        <v>524</v>
      </c>
      <c r="E179" s="144"/>
      <c r="F179" s="167" t="s">
        <v>495</v>
      </c>
      <c r="G179" s="41" t="s">
        <v>124</v>
      </c>
      <c r="H179" s="65" t="s">
        <v>378</v>
      </c>
      <c r="I179" s="38" t="s">
        <v>125</v>
      </c>
      <c r="J179" s="42" t="s">
        <v>299</v>
      </c>
      <c r="K179" s="43" t="s">
        <v>154</v>
      </c>
      <c r="L179" s="42" t="s">
        <v>258</v>
      </c>
      <c r="M179" s="175" t="s">
        <v>208</v>
      </c>
      <c r="N179" s="43">
        <v>2</v>
      </c>
      <c r="O179" s="43">
        <v>1</v>
      </c>
      <c r="P179" s="43">
        <v>1</v>
      </c>
      <c r="Q179" s="43">
        <v>2</v>
      </c>
      <c r="R179" s="48">
        <f>ROUND(SUM(N179:Q179)/4,1)</f>
        <v>1.5</v>
      </c>
      <c r="S179" s="166"/>
    </row>
    <row r="180" spans="2:19" ht="41.4">
      <c r="B180" s="144"/>
      <c r="C180" s="145"/>
      <c r="D180" s="144"/>
      <c r="E180" s="144"/>
      <c r="F180" s="181"/>
      <c r="G180" s="41" t="s">
        <v>143</v>
      </c>
      <c r="H180" s="76" t="s">
        <v>391</v>
      </c>
      <c r="I180" s="38" t="s">
        <v>144</v>
      </c>
      <c r="J180" s="105"/>
      <c r="K180" s="118"/>
      <c r="L180" s="105"/>
      <c r="M180" s="176"/>
      <c r="N180" s="52"/>
      <c r="O180" s="52"/>
      <c r="P180" s="52"/>
      <c r="Q180" s="52"/>
      <c r="R180" s="52"/>
      <c r="S180" s="166"/>
    </row>
    <row r="181" spans="2:19" ht="14.25" customHeight="1">
      <c r="B181" s="144"/>
      <c r="C181" s="143" t="s">
        <v>32</v>
      </c>
      <c r="D181" s="143" t="s">
        <v>525</v>
      </c>
      <c r="E181" s="144"/>
      <c r="F181" s="167" t="s">
        <v>495</v>
      </c>
      <c r="G181" s="41" t="s">
        <v>124</v>
      </c>
      <c r="H181" s="65" t="s">
        <v>378</v>
      </c>
      <c r="I181" s="38" t="s">
        <v>125</v>
      </c>
      <c r="J181" s="42" t="s">
        <v>298</v>
      </c>
      <c r="K181" s="43"/>
      <c r="L181" s="42"/>
      <c r="M181" s="175"/>
      <c r="N181" s="43"/>
      <c r="O181" s="43"/>
      <c r="P181" s="43"/>
      <c r="Q181" s="43"/>
      <c r="R181" s="48"/>
      <c r="S181" s="166"/>
    </row>
    <row r="182" spans="2:19" ht="43.5" customHeight="1">
      <c r="B182" s="144"/>
      <c r="C182" s="144"/>
      <c r="D182" s="145"/>
      <c r="E182" s="144"/>
      <c r="F182" s="181"/>
      <c r="G182" s="41" t="s">
        <v>141</v>
      </c>
      <c r="H182" s="76" t="s">
        <v>393</v>
      </c>
      <c r="I182" s="38" t="s">
        <v>144</v>
      </c>
      <c r="J182" s="105"/>
      <c r="K182" s="52"/>
      <c r="L182" s="105"/>
      <c r="M182" s="176"/>
      <c r="N182" s="52"/>
      <c r="O182" s="52"/>
      <c r="P182" s="52"/>
      <c r="Q182" s="52"/>
      <c r="R182" s="119"/>
      <c r="S182" s="166"/>
    </row>
    <row r="183" spans="2:19" ht="96.6">
      <c r="B183" s="144"/>
      <c r="C183" s="144"/>
      <c r="D183" s="143" t="s">
        <v>458</v>
      </c>
      <c r="E183" s="144"/>
      <c r="F183" s="167" t="s">
        <v>495</v>
      </c>
      <c r="G183" s="41" t="s">
        <v>124</v>
      </c>
      <c r="H183" s="65" t="s">
        <v>378</v>
      </c>
      <c r="I183" s="38" t="s">
        <v>125</v>
      </c>
      <c r="J183" s="42" t="s">
        <v>263</v>
      </c>
      <c r="K183" s="43" t="s">
        <v>154</v>
      </c>
      <c r="L183" s="42" t="s">
        <v>248</v>
      </c>
      <c r="M183" s="175" t="s">
        <v>208</v>
      </c>
      <c r="N183" s="43">
        <v>1</v>
      </c>
      <c r="O183" s="43">
        <v>2</v>
      </c>
      <c r="P183" s="43">
        <v>1</v>
      </c>
      <c r="Q183" s="43">
        <v>2</v>
      </c>
      <c r="R183" s="48">
        <f>ROUND(SUM(N183:Q183)/4,1)</f>
        <v>1.5</v>
      </c>
      <c r="S183" s="166"/>
    </row>
    <row r="184" spans="2:19" ht="48" customHeight="1">
      <c r="B184" s="144"/>
      <c r="C184" s="144"/>
      <c r="D184" s="145"/>
      <c r="E184" s="144"/>
      <c r="F184" s="181"/>
      <c r="G184" s="41" t="s">
        <v>457</v>
      </c>
      <c r="H184" s="76" t="s">
        <v>468</v>
      </c>
      <c r="I184" s="38" t="s">
        <v>144</v>
      </c>
      <c r="J184" s="124"/>
      <c r="K184" s="125"/>
      <c r="L184" s="124"/>
      <c r="M184" s="176"/>
      <c r="N184" s="126"/>
      <c r="O184" s="126"/>
      <c r="P184" s="126"/>
      <c r="Q184" s="126"/>
      <c r="R184" s="127"/>
      <c r="S184" s="166"/>
    </row>
    <row r="185" spans="2:19" ht="110.4">
      <c r="B185" s="144"/>
      <c r="C185" s="144"/>
      <c r="D185" s="143" t="s">
        <v>526</v>
      </c>
      <c r="E185" s="144"/>
      <c r="F185" s="167" t="s">
        <v>495</v>
      </c>
      <c r="G185" s="41" t="s">
        <v>124</v>
      </c>
      <c r="H185" s="65" t="s">
        <v>378</v>
      </c>
      <c r="I185" s="38" t="s">
        <v>125</v>
      </c>
      <c r="J185" s="42" t="s">
        <v>289</v>
      </c>
      <c r="K185" s="43" t="s">
        <v>154</v>
      </c>
      <c r="L185" s="42" t="s">
        <v>250</v>
      </c>
      <c r="M185" s="175" t="s">
        <v>208</v>
      </c>
      <c r="N185" s="43">
        <v>2</v>
      </c>
      <c r="O185" s="43">
        <v>2</v>
      </c>
      <c r="P185" s="43">
        <v>2</v>
      </c>
      <c r="Q185" s="43">
        <v>2</v>
      </c>
      <c r="R185" s="48">
        <f>ROUND(SUM(N185:Q185)/4,1)</f>
        <v>2</v>
      </c>
      <c r="S185" s="166"/>
    </row>
    <row r="186" spans="2:19" ht="41.4">
      <c r="B186" s="144"/>
      <c r="C186" s="144"/>
      <c r="D186" s="145"/>
      <c r="E186" s="144"/>
      <c r="F186" s="181"/>
      <c r="G186" s="41" t="s">
        <v>142</v>
      </c>
      <c r="H186" s="76" t="s">
        <v>392</v>
      </c>
      <c r="I186" s="38" t="s">
        <v>144</v>
      </c>
      <c r="J186" s="124"/>
      <c r="K186" s="125"/>
      <c r="L186" s="124"/>
      <c r="M186" s="176"/>
      <c r="N186" s="126"/>
      <c r="O186" s="126"/>
      <c r="P186" s="126"/>
      <c r="Q186" s="126"/>
      <c r="R186" s="127"/>
      <c r="S186" s="166"/>
    </row>
    <row r="187" spans="2:19" ht="55.2">
      <c r="B187" s="144"/>
      <c r="C187" s="144"/>
      <c r="D187" s="143" t="s">
        <v>524</v>
      </c>
      <c r="E187" s="144"/>
      <c r="F187" s="167" t="s">
        <v>495</v>
      </c>
      <c r="G187" s="41" t="s">
        <v>124</v>
      </c>
      <c r="H187" s="65" t="s">
        <v>378</v>
      </c>
      <c r="I187" s="38" t="s">
        <v>125</v>
      </c>
      <c r="J187" s="42" t="s">
        <v>300</v>
      </c>
      <c r="K187" s="43" t="s">
        <v>154</v>
      </c>
      <c r="L187" s="42" t="s">
        <v>259</v>
      </c>
      <c r="M187" s="175" t="s">
        <v>208</v>
      </c>
      <c r="N187" s="43">
        <v>3</v>
      </c>
      <c r="O187" s="43">
        <v>2</v>
      </c>
      <c r="P187" s="43">
        <v>2</v>
      </c>
      <c r="Q187" s="43">
        <v>2</v>
      </c>
      <c r="R187" s="48">
        <f>ROUND(SUM(N187:Q187)/4,1)</f>
        <v>2.2999999999999998</v>
      </c>
      <c r="S187" s="166"/>
    </row>
    <row r="188" spans="2:19" ht="41.4">
      <c r="B188" s="144"/>
      <c r="C188" s="145"/>
      <c r="D188" s="144"/>
      <c r="E188" s="144"/>
      <c r="F188" s="181"/>
      <c r="G188" s="41" t="s">
        <v>143</v>
      </c>
      <c r="H188" s="76" t="s">
        <v>391</v>
      </c>
      <c r="I188" s="38" t="s">
        <v>144</v>
      </c>
      <c r="J188" s="105"/>
      <c r="K188" s="118"/>
      <c r="L188" s="105"/>
      <c r="M188" s="176"/>
      <c r="N188" s="52"/>
      <c r="O188" s="52"/>
      <c r="P188" s="52"/>
      <c r="Q188" s="52"/>
      <c r="R188" s="52"/>
      <c r="S188" s="166"/>
    </row>
    <row r="189" spans="2:19" ht="14.25" customHeight="1">
      <c r="B189" s="144"/>
      <c r="C189" s="143" t="s">
        <v>33</v>
      </c>
      <c r="D189" s="143" t="s">
        <v>525</v>
      </c>
      <c r="E189" s="144"/>
      <c r="F189" s="167" t="s">
        <v>495</v>
      </c>
      <c r="G189" s="41" t="s">
        <v>124</v>
      </c>
      <c r="H189" s="65" t="s">
        <v>378</v>
      </c>
      <c r="I189" s="38" t="s">
        <v>125</v>
      </c>
      <c r="J189" s="42" t="s">
        <v>298</v>
      </c>
      <c r="K189" s="43"/>
      <c r="L189" s="42"/>
      <c r="M189" s="175"/>
      <c r="N189" s="43"/>
      <c r="O189" s="43"/>
      <c r="P189" s="43"/>
      <c r="Q189" s="43"/>
      <c r="R189" s="48"/>
      <c r="S189" s="166"/>
    </row>
    <row r="190" spans="2:19" ht="43.5" customHeight="1">
      <c r="B190" s="144"/>
      <c r="C190" s="144"/>
      <c r="D190" s="145"/>
      <c r="E190" s="144"/>
      <c r="F190" s="181"/>
      <c r="G190" s="41" t="s">
        <v>141</v>
      </c>
      <c r="H190" s="76" t="s">
        <v>393</v>
      </c>
      <c r="I190" s="38" t="s">
        <v>144</v>
      </c>
      <c r="J190" s="105"/>
      <c r="K190" s="52"/>
      <c r="L190" s="105"/>
      <c r="M190" s="176"/>
      <c r="N190" s="52"/>
      <c r="O190" s="52"/>
      <c r="P190" s="52"/>
      <c r="Q190" s="52"/>
      <c r="R190" s="119"/>
      <c r="S190" s="166"/>
    </row>
    <row r="191" spans="2:19" ht="82.8">
      <c r="B191" s="144"/>
      <c r="C191" s="144"/>
      <c r="D191" s="143" t="s">
        <v>458</v>
      </c>
      <c r="E191" s="144"/>
      <c r="F191" s="167" t="s">
        <v>495</v>
      </c>
      <c r="G191" s="41" t="s">
        <v>124</v>
      </c>
      <c r="H191" s="65" t="s">
        <v>378</v>
      </c>
      <c r="I191" s="38" t="s">
        <v>125</v>
      </c>
      <c r="J191" s="42" t="s">
        <v>301</v>
      </c>
      <c r="K191" s="43" t="s">
        <v>154</v>
      </c>
      <c r="L191" s="42" t="s">
        <v>260</v>
      </c>
      <c r="M191" s="175" t="s">
        <v>208</v>
      </c>
      <c r="N191" s="43">
        <v>1</v>
      </c>
      <c r="O191" s="43">
        <v>2</v>
      </c>
      <c r="P191" s="43">
        <v>1</v>
      </c>
      <c r="Q191" s="43">
        <v>2</v>
      </c>
      <c r="R191" s="48">
        <f>ROUND(SUM(N191:Q191)/4,1)</f>
        <v>1.5</v>
      </c>
      <c r="S191" s="166"/>
    </row>
    <row r="192" spans="2:19" ht="41.4">
      <c r="B192" s="144"/>
      <c r="C192" s="144"/>
      <c r="D192" s="145"/>
      <c r="E192" s="144"/>
      <c r="F192" s="181"/>
      <c r="G192" s="41" t="s">
        <v>457</v>
      </c>
      <c r="H192" s="76" t="s">
        <v>468</v>
      </c>
      <c r="I192" s="38" t="s">
        <v>144</v>
      </c>
      <c r="J192" s="124"/>
      <c r="K192" s="125"/>
      <c r="L192" s="124"/>
      <c r="M192" s="185"/>
      <c r="N192" s="126"/>
      <c r="O192" s="126"/>
      <c r="P192" s="126"/>
      <c r="Q192" s="126"/>
      <c r="R192" s="127"/>
      <c r="S192" s="166"/>
    </row>
    <row r="193" spans="2:19" ht="114" customHeight="1">
      <c r="B193" s="144"/>
      <c r="C193" s="144"/>
      <c r="D193" s="143" t="s">
        <v>526</v>
      </c>
      <c r="E193" s="144"/>
      <c r="F193" s="167" t="s">
        <v>495</v>
      </c>
      <c r="G193" s="41" t="s">
        <v>124</v>
      </c>
      <c r="H193" s="65" t="s">
        <v>378</v>
      </c>
      <c r="I193" s="38" t="s">
        <v>125</v>
      </c>
      <c r="J193" s="42" t="s">
        <v>302</v>
      </c>
      <c r="K193" s="43" t="s">
        <v>154</v>
      </c>
      <c r="L193" s="42" t="s">
        <v>250</v>
      </c>
      <c r="M193" s="175" t="s">
        <v>208</v>
      </c>
      <c r="N193" s="43">
        <v>2</v>
      </c>
      <c r="O193" s="43">
        <v>2</v>
      </c>
      <c r="P193" s="43">
        <v>2</v>
      </c>
      <c r="Q193" s="43">
        <v>2</v>
      </c>
      <c r="R193" s="48">
        <f>ROUND(SUM(N193:Q193)/4,1)</f>
        <v>2</v>
      </c>
      <c r="S193" s="166"/>
    </row>
    <row r="194" spans="2:19" ht="41.4">
      <c r="B194" s="144"/>
      <c r="C194" s="144"/>
      <c r="D194" s="145"/>
      <c r="E194" s="144"/>
      <c r="F194" s="181"/>
      <c r="G194" s="41" t="s">
        <v>142</v>
      </c>
      <c r="H194" s="76" t="s">
        <v>392</v>
      </c>
      <c r="I194" s="38" t="s">
        <v>144</v>
      </c>
      <c r="J194" s="124"/>
      <c r="K194" s="125"/>
      <c r="L194" s="124"/>
      <c r="M194" s="176"/>
      <c r="N194" s="126"/>
      <c r="O194" s="126"/>
      <c r="P194" s="126"/>
      <c r="Q194" s="126"/>
      <c r="R194" s="127"/>
      <c r="S194" s="166"/>
    </row>
    <row r="195" spans="2:19" ht="57" customHeight="1">
      <c r="B195" s="144"/>
      <c r="C195" s="144"/>
      <c r="D195" s="143" t="s">
        <v>524</v>
      </c>
      <c r="E195" s="144"/>
      <c r="F195" s="167" t="s">
        <v>495</v>
      </c>
      <c r="G195" s="45" t="s">
        <v>303</v>
      </c>
      <c r="H195" s="42" t="s">
        <v>378</v>
      </c>
      <c r="I195" s="43" t="s">
        <v>125</v>
      </c>
      <c r="J195" s="42" t="s">
        <v>179</v>
      </c>
      <c r="K195" s="43" t="s">
        <v>154</v>
      </c>
      <c r="L195" s="42" t="s">
        <v>180</v>
      </c>
      <c r="M195" s="175" t="s">
        <v>208</v>
      </c>
      <c r="N195" s="43">
        <v>1</v>
      </c>
      <c r="O195" s="48">
        <v>1</v>
      </c>
      <c r="P195" s="43">
        <v>1</v>
      </c>
      <c r="Q195" s="43">
        <v>2</v>
      </c>
      <c r="R195" s="43">
        <f>ROUND(SUM(N195:Q195)/4,1)</f>
        <v>1.3</v>
      </c>
      <c r="S195" s="166"/>
    </row>
    <row r="196" spans="2:19" ht="41.4">
      <c r="B196" s="144"/>
      <c r="C196" s="145"/>
      <c r="D196" s="144"/>
      <c r="E196" s="144"/>
      <c r="F196" s="181"/>
      <c r="G196" s="45" t="s">
        <v>304</v>
      </c>
      <c r="H196" s="130" t="s">
        <v>391</v>
      </c>
      <c r="I196" s="43" t="s">
        <v>144</v>
      </c>
      <c r="J196" s="105"/>
      <c r="K196" s="52"/>
      <c r="L196" s="105"/>
      <c r="M196" s="176"/>
      <c r="N196" s="52"/>
      <c r="O196" s="119"/>
      <c r="P196" s="52"/>
      <c r="Q196" s="52"/>
      <c r="R196" s="52"/>
      <c r="S196" s="166"/>
    </row>
    <row r="197" spans="2:19" ht="14.25" customHeight="1">
      <c r="B197" s="144"/>
      <c r="C197" s="143" t="s">
        <v>34</v>
      </c>
      <c r="D197" s="143" t="s">
        <v>525</v>
      </c>
      <c r="E197" s="144"/>
      <c r="F197" s="167" t="s">
        <v>495</v>
      </c>
      <c r="G197" s="45" t="s">
        <v>303</v>
      </c>
      <c r="H197" s="42" t="s">
        <v>378</v>
      </c>
      <c r="I197" s="43" t="s">
        <v>125</v>
      </c>
      <c r="J197" s="42" t="s">
        <v>246</v>
      </c>
      <c r="K197" s="43"/>
      <c r="L197" s="42"/>
      <c r="M197" s="175"/>
      <c r="N197" s="43"/>
      <c r="O197" s="48"/>
      <c r="P197" s="43"/>
      <c r="Q197" s="43"/>
      <c r="R197" s="43"/>
      <c r="S197" s="166"/>
    </row>
    <row r="198" spans="2:19" ht="51.75" customHeight="1">
      <c r="B198" s="144"/>
      <c r="C198" s="144"/>
      <c r="D198" s="145"/>
      <c r="E198" s="144"/>
      <c r="F198" s="181"/>
      <c r="G198" s="45" t="s">
        <v>305</v>
      </c>
      <c r="H198" s="130" t="s">
        <v>393</v>
      </c>
      <c r="I198" s="43" t="s">
        <v>144</v>
      </c>
      <c r="J198" s="105"/>
      <c r="K198" s="52"/>
      <c r="L198" s="105"/>
      <c r="M198" s="176"/>
      <c r="N198" s="52"/>
      <c r="O198" s="119"/>
      <c r="P198" s="52"/>
      <c r="Q198" s="52"/>
      <c r="R198" s="52"/>
      <c r="S198" s="166"/>
    </row>
    <row r="199" spans="2:19" ht="96.6">
      <c r="B199" s="144"/>
      <c r="C199" s="144"/>
      <c r="D199" s="143" t="s">
        <v>458</v>
      </c>
      <c r="E199" s="144"/>
      <c r="F199" s="167" t="s">
        <v>495</v>
      </c>
      <c r="G199" s="45" t="s">
        <v>303</v>
      </c>
      <c r="H199" s="42" t="s">
        <v>378</v>
      </c>
      <c r="I199" s="43" t="s">
        <v>125</v>
      </c>
      <c r="J199" s="42" t="s">
        <v>261</v>
      </c>
      <c r="K199" s="43" t="s">
        <v>154</v>
      </c>
      <c r="L199" s="42" t="s">
        <v>248</v>
      </c>
      <c r="M199" s="175" t="s">
        <v>208</v>
      </c>
      <c r="N199" s="43">
        <v>1</v>
      </c>
      <c r="O199" s="48">
        <v>2</v>
      </c>
      <c r="P199" s="43">
        <v>1</v>
      </c>
      <c r="Q199" s="43">
        <v>2</v>
      </c>
      <c r="R199" s="43">
        <f>ROUND(SUM(N199:Q199)/4,1)</f>
        <v>1.5</v>
      </c>
      <c r="S199" s="166"/>
    </row>
    <row r="200" spans="2:19" ht="40.5" customHeight="1">
      <c r="B200" s="144"/>
      <c r="C200" s="144"/>
      <c r="D200" s="145"/>
      <c r="E200" s="144"/>
      <c r="F200" s="181"/>
      <c r="G200" s="41" t="s">
        <v>457</v>
      </c>
      <c r="H200" s="76" t="s">
        <v>468</v>
      </c>
      <c r="I200" s="43" t="s">
        <v>144</v>
      </c>
      <c r="J200" s="105"/>
      <c r="K200" s="52"/>
      <c r="L200" s="105"/>
      <c r="M200" s="176"/>
      <c r="N200" s="52"/>
      <c r="O200" s="119"/>
      <c r="P200" s="52"/>
      <c r="Q200" s="52"/>
      <c r="R200" s="52"/>
      <c r="S200" s="166"/>
    </row>
    <row r="201" spans="2:19" ht="110.4">
      <c r="B201" s="144"/>
      <c r="C201" s="144"/>
      <c r="D201" s="143" t="s">
        <v>526</v>
      </c>
      <c r="E201" s="144"/>
      <c r="F201" s="167" t="s">
        <v>495</v>
      </c>
      <c r="G201" s="45" t="s">
        <v>303</v>
      </c>
      <c r="H201" s="42" t="s">
        <v>378</v>
      </c>
      <c r="I201" s="43" t="s">
        <v>125</v>
      </c>
      <c r="J201" s="42" t="s">
        <v>249</v>
      </c>
      <c r="K201" s="43" t="s">
        <v>154</v>
      </c>
      <c r="L201" s="42" t="s">
        <v>250</v>
      </c>
      <c r="M201" s="175" t="s">
        <v>208</v>
      </c>
      <c r="N201" s="43">
        <v>2</v>
      </c>
      <c r="O201" s="48">
        <v>2</v>
      </c>
      <c r="P201" s="43">
        <v>2</v>
      </c>
      <c r="Q201" s="43">
        <v>2</v>
      </c>
      <c r="R201" s="43">
        <f>ROUND(SUM(N201:Q201)/4,1)</f>
        <v>2</v>
      </c>
      <c r="S201" s="166"/>
    </row>
    <row r="202" spans="2:19" ht="41.4">
      <c r="B202" s="144"/>
      <c r="C202" s="144"/>
      <c r="D202" s="145"/>
      <c r="E202" s="144"/>
      <c r="F202" s="181"/>
      <c r="G202" s="45" t="s">
        <v>306</v>
      </c>
      <c r="H202" s="130" t="s">
        <v>392</v>
      </c>
      <c r="I202" s="43" t="s">
        <v>144</v>
      </c>
      <c r="J202" s="105"/>
      <c r="K202" s="52"/>
      <c r="L202" s="105"/>
      <c r="M202" s="176"/>
      <c r="N202" s="52"/>
      <c r="O202" s="119"/>
      <c r="P202" s="52"/>
      <c r="Q202" s="52"/>
      <c r="R202" s="52"/>
      <c r="S202" s="166"/>
    </row>
    <row r="203" spans="2:19" ht="69">
      <c r="B203" s="144"/>
      <c r="C203" s="144"/>
      <c r="D203" s="143" t="s">
        <v>524</v>
      </c>
      <c r="E203" s="144"/>
      <c r="F203" s="167" t="s">
        <v>495</v>
      </c>
      <c r="G203" s="45" t="s">
        <v>303</v>
      </c>
      <c r="H203" s="42" t="s">
        <v>378</v>
      </c>
      <c r="I203" s="43" t="s">
        <v>125</v>
      </c>
      <c r="J203" s="42" t="s">
        <v>181</v>
      </c>
      <c r="K203" s="43" t="s">
        <v>154</v>
      </c>
      <c r="L203" s="42" t="s">
        <v>262</v>
      </c>
      <c r="M203" s="175" t="s">
        <v>208</v>
      </c>
      <c r="N203" s="43">
        <v>2</v>
      </c>
      <c r="O203" s="48">
        <v>1</v>
      </c>
      <c r="P203" s="43">
        <v>1</v>
      </c>
      <c r="Q203" s="43">
        <v>2</v>
      </c>
      <c r="R203" s="43">
        <f>ROUND(SUM(N203:Q203)/4,1)</f>
        <v>1.5</v>
      </c>
      <c r="S203" s="166"/>
    </row>
    <row r="204" spans="2:19" ht="41.4">
      <c r="B204" s="144"/>
      <c r="C204" s="145"/>
      <c r="D204" s="144"/>
      <c r="E204" s="144"/>
      <c r="F204" s="181"/>
      <c r="G204" s="45" t="s">
        <v>304</v>
      </c>
      <c r="H204" s="130" t="s">
        <v>391</v>
      </c>
      <c r="I204" s="43" t="s">
        <v>144</v>
      </c>
      <c r="J204" s="105"/>
      <c r="K204" s="52"/>
      <c r="L204" s="105"/>
      <c r="M204" s="176"/>
      <c r="N204" s="52"/>
      <c r="O204" s="119"/>
      <c r="P204" s="52"/>
      <c r="Q204" s="52"/>
      <c r="R204" s="52"/>
      <c r="S204" s="166"/>
    </row>
    <row r="205" spans="2:19" ht="14.25" customHeight="1">
      <c r="B205" s="144"/>
      <c r="C205" s="143" t="s">
        <v>35</v>
      </c>
      <c r="D205" s="143" t="s">
        <v>525</v>
      </c>
      <c r="E205" s="144"/>
      <c r="F205" s="167" t="s">
        <v>495</v>
      </c>
      <c r="G205" s="45" t="s">
        <v>303</v>
      </c>
      <c r="H205" s="42" t="s">
        <v>378</v>
      </c>
      <c r="I205" s="43" t="s">
        <v>125</v>
      </c>
      <c r="J205" s="42" t="s">
        <v>252</v>
      </c>
      <c r="K205" s="43"/>
      <c r="L205" s="42"/>
      <c r="M205" s="175"/>
      <c r="N205" s="43"/>
      <c r="O205" s="48"/>
      <c r="P205" s="43"/>
      <c r="Q205" s="43"/>
      <c r="R205" s="43"/>
      <c r="S205" s="166"/>
    </row>
    <row r="206" spans="2:19" ht="41.4">
      <c r="B206" s="144"/>
      <c r="C206" s="144"/>
      <c r="D206" s="145"/>
      <c r="E206" s="144"/>
      <c r="F206" s="181"/>
      <c r="G206" s="45" t="s">
        <v>305</v>
      </c>
      <c r="H206" s="130" t="s">
        <v>393</v>
      </c>
      <c r="I206" s="43" t="s">
        <v>144</v>
      </c>
      <c r="J206" s="105"/>
      <c r="K206" s="52"/>
      <c r="L206" s="105"/>
      <c r="M206" s="176"/>
      <c r="N206" s="52"/>
      <c r="O206" s="119"/>
      <c r="P206" s="52"/>
      <c r="Q206" s="52"/>
      <c r="R206" s="52"/>
      <c r="S206" s="166"/>
    </row>
    <row r="207" spans="2:19" ht="96.6">
      <c r="B207" s="144"/>
      <c r="C207" s="144"/>
      <c r="D207" s="143" t="s">
        <v>458</v>
      </c>
      <c r="E207" s="144"/>
      <c r="F207" s="167" t="s">
        <v>495</v>
      </c>
      <c r="G207" s="45" t="s">
        <v>303</v>
      </c>
      <c r="H207" s="42" t="s">
        <v>378</v>
      </c>
      <c r="I207" s="43" t="s">
        <v>125</v>
      </c>
      <c r="J207" s="42" t="s">
        <v>263</v>
      </c>
      <c r="K207" s="43" t="s">
        <v>154</v>
      </c>
      <c r="L207" s="42" t="s">
        <v>248</v>
      </c>
      <c r="M207" s="175" t="s">
        <v>208</v>
      </c>
      <c r="N207" s="43">
        <v>1</v>
      </c>
      <c r="O207" s="48">
        <v>2</v>
      </c>
      <c r="P207" s="43">
        <v>1</v>
      </c>
      <c r="Q207" s="43">
        <v>2</v>
      </c>
      <c r="R207" s="43">
        <f>ROUND(SUM(N207:Q207)/4,1)</f>
        <v>1.5</v>
      </c>
      <c r="S207" s="166"/>
    </row>
    <row r="208" spans="2:19" ht="41.4">
      <c r="B208" s="144"/>
      <c r="C208" s="144"/>
      <c r="D208" s="145"/>
      <c r="E208" s="144"/>
      <c r="F208" s="181"/>
      <c r="G208" s="41" t="s">
        <v>457</v>
      </c>
      <c r="H208" s="76" t="s">
        <v>468</v>
      </c>
      <c r="I208" s="43" t="s">
        <v>144</v>
      </c>
      <c r="J208" s="105"/>
      <c r="K208" s="52"/>
      <c r="L208" s="105"/>
      <c r="M208" s="176"/>
      <c r="N208" s="52"/>
      <c r="O208" s="119"/>
      <c r="P208" s="52"/>
      <c r="Q208" s="52"/>
      <c r="R208" s="52"/>
      <c r="S208" s="166"/>
    </row>
    <row r="209" spans="2:19" ht="110.4">
      <c r="B209" s="144"/>
      <c r="C209" s="144"/>
      <c r="D209" s="143" t="s">
        <v>526</v>
      </c>
      <c r="E209" s="144"/>
      <c r="F209" s="167" t="s">
        <v>495</v>
      </c>
      <c r="G209" s="45" t="s">
        <v>303</v>
      </c>
      <c r="H209" s="42" t="s">
        <v>378</v>
      </c>
      <c r="I209" s="43" t="s">
        <v>125</v>
      </c>
      <c r="J209" s="42" t="s">
        <v>249</v>
      </c>
      <c r="K209" s="43" t="s">
        <v>154</v>
      </c>
      <c r="L209" s="42" t="s">
        <v>250</v>
      </c>
      <c r="M209" s="175" t="s">
        <v>208</v>
      </c>
      <c r="N209" s="43">
        <v>2</v>
      </c>
      <c r="O209" s="48">
        <v>2</v>
      </c>
      <c r="P209" s="43">
        <v>2</v>
      </c>
      <c r="Q209" s="43">
        <v>2</v>
      </c>
      <c r="R209" s="43">
        <f>ROUND(SUM(N209:Q209)/4,1)</f>
        <v>2</v>
      </c>
      <c r="S209" s="166"/>
    </row>
    <row r="210" spans="2:19" ht="41.4">
      <c r="B210" s="144"/>
      <c r="C210" s="144"/>
      <c r="D210" s="145"/>
      <c r="E210" s="144"/>
      <c r="F210" s="181"/>
      <c r="G210" s="45" t="s">
        <v>306</v>
      </c>
      <c r="H210" s="130" t="s">
        <v>398</v>
      </c>
      <c r="I210" s="43" t="s">
        <v>144</v>
      </c>
      <c r="J210" s="105"/>
      <c r="K210" s="52"/>
      <c r="L210" s="105"/>
      <c r="M210" s="176"/>
      <c r="N210" s="52"/>
      <c r="O210" s="119"/>
      <c r="P210" s="52"/>
      <c r="Q210" s="52"/>
      <c r="R210" s="52"/>
      <c r="S210" s="166"/>
    </row>
    <row r="211" spans="2:19" ht="69">
      <c r="B211" s="144"/>
      <c r="C211" s="144"/>
      <c r="D211" s="143" t="s">
        <v>524</v>
      </c>
      <c r="E211" s="144"/>
      <c r="F211" s="167" t="s">
        <v>495</v>
      </c>
      <c r="G211" s="45" t="s">
        <v>307</v>
      </c>
      <c r="H211" s="42" t="s">
        <v>378</v>
      </c>
      <c r="I211" s="43" t="s">
        <v>125</v>
      </c>
      <c r="J211" s="42" t="s">
        <v>183</v>
      </c>
      <c r="K211" s="43" t="s">
        <v>154</v>
      </c>
      <c r="L211" s="42" t="s">
        <v>251</v>
      </c>
      <c r="M211" s="175" t="s">
        <v>208</v>
      </c>
      <c r="N211" s="43">
        <v>2</v>
      </c>
      <c r="O211" s="48">
        <v>1</v>
      </c>
      <c r="P211" s="43">
        <v>1</v>
      </c>
      <c r="Q211" s="43">
        <v>2</v>
      </c>
      <c r="R211" s="43">
        <f t="shared" ref="R211" si="43">ROUND(SUM(N211:Q211)/4,1)</f>
        <v>1.5</v>
      </c>
      <c r="S211" s="166"/>
    </row>
    <row r="212" spans="2:19" ht="41.4">
      <c r="B212" s="144"/>
      <c r="C212" s="145"/>
      <c r="D212" s="144"/>
      <c r="E212" s="144"/>
      <c r="F212" s="181"/>
      <c r="G212" s="45" t="s">
        <v>308</v>
      </c>
      <c r="H212" s="130" t="s">
        <v>391</v>
      </c>
      <c r="I212" s="43" t="s">
        <v>144</v>
      </c>
      <c r="J212" s="105"/>
      <c r="K212" s="52"/>
      <c r="L212" s="105"/>
      <c r="M212" s="176"/>
      <c r="N212" s="52"/>
      <c r="O212" s="119"/>
      <c r="P212" s="52"/>
      <c r="Q212" s="52"/>
      <c r="R212" s="52"/>
      <c r="S212" s="166"/>
    </row>
    <row r="213" spans="2:19" ht="14.25" customHeight="1">
      <c r="B213" s="144"/>
      <c r="C213" s="143" t="s">
        <v>37</v>
      </c>
      <c r="D213" s="143" t="s">
        <v>525</v>
      </c>
      <c r="E213" s="144"/>
      <c r="F213" s="167" t="s">
        <v>495</v>
      </c>
      <c r="G213" s="45" t="s">
        <v>307</v>
      </c>
      <c r="H213" s="42" t="s">
        <v>378</v>
      </c>
      <c r="I213" s="43" t="s">
        <v>125</v>
      </c>
      <c r="J213" s="53" t="s">
        <v>370</v>
      </c>
      <c r="K213" s="43"/>
      <c r="L213" s="42"/>
      <c r="M213" s="175"/>
      <c r="N213" s="43"/>
      <c r="O213" s="48"/>
      <c r="P213" s="43"/>
      <c r="Q213" s="43"/>
      <c r="R213" s="43"/>
      <c r="S213" s="166"/>
    </row>
    <row r="214" spans="2:19" ht="48.75" customHeight="1">
      <c r="B214" s="144"/>
      <c r="C214" s="144"/>
      <c r="D214" s="145"/>
      <c r="E214" s="144"/>
      <c r="F214" s="181"/>
      <c r="G214" s="45" t="s">
        <v>309</v>
      </c>
      <c r="H214" s="130" t="s">
        <v>393</v>
      </c>
      <c r="I214" s="43" t="s">
        <v>144</v>
      </c>
      <c r="J214" s="105"/>
      <c r="K214" s="52"/>
      <c r="L214" s="105"/>
      <c r="M214" s="176"/>
      <c r="N214" s="52"/>
      <c r="O214" s="119"/>
      <c r="P214" s="52"/>
      <c r="Q214" s="52"/>
      <c r="R214" s="52"/>
      <c r="S214" s="166"/>
    </row>
    <row r="215" spans="2:19" ht="82.8">
      <c r="B215" s="144"/>
      <c r="C215" s="144"/>
      <c r="D215" s="143" t="s">
        <v>458</v>
      </c>
      <c r="E215" s="144"/>
      <c r="F215" s="167" t="s">
        <v>495</v>
      </c>
      <c r="G215" s="45" t="s">
        <v>307</v>
      </c>
      <c r="H215" s="42" t="s">
        <v>378</v>
      </c>
      <c r="I215" s="43" t="s">
        <v>125</v>
      </c>
      <c r="J215" s="42" t="s">
        <v>482</v>
      </c>
      <c r="K215" s="43" t="s">
        <v>154</v>
      </c>
      <c r="L215" s="42" t="s">
        <v>483</v>
      </c>
      <c r="M215" s="175" t="s">
        <v>208</v>
      </c>
      <c r="N215" s="43">
        <v>1</v>
      </c>
      <c r="O215" s="48">
        <v>2</v>
      </c>
      <c r="P215" s="43">
        <v>1</v>
      </c>
      <c r="Q215" s="43">
        <v>2</v>
      </c>
      <c r="R215" s="43">
        <f t="shared" ref="R215" si="44">ROUND(SUM(N215:Q215)/4,1)</f>
        <v>1.5</v>
      </c>
      <c r="S215" s="166"/>
    </row>
    <row r="216" spans="2:19" ht="38.25" customHeight="1">
      <c r="B216" s="144"/>
      <c r="C216" s="144"/>
      <c r="D216" s="145"/>
      <c r="E216" s="144"/>
      <c r="F216" s="181"/>
      <c r="G216" s="41" t="s">
        <v>457</v>
      </c>
      <c r="H216" s="76" t="s">
        <v>468</v>
      </c>
      <c r="I216" s="43" t="s">
        <v>144</v>
      </c>
      <c r="J216" s="105"/>
      <c r="K216" s="52"/>
      <c r="L216" s="105"/>
      <c r="M216" s="176"/>
      <c r="N216" s="52"/>
      <c r="O216" s="119"/>
      <c r="P216" s="52"/>
      <c r="Q216" s="52"/>
      <c r="R216" s="52"/>
      <c r="S216" s="166"/>
    </row>
    <row r="217" spans="2:19" ht="82.8">
      <c r="B217" s="144"/>
      <c r="C217" s="144"/>
      <c r="D217" s="143" t="s">
        <v>526</v>
      </c>
      <c r="E217" s="144"/>
      <c r="F217" s="167" t="s">
        <v>495</v>
      </c>
      <c r="G217" s="45" t="s">
        <v>307</v>
      </c>
      <c r="H217" s="42" t="s">
        <v>378</v>
      </c>
      <c r="I217" s="43" t="s">
        <v>125</v>
      </c>
      <c r="J217" s="42" t="s">
        <v>264</v>
      </c>
      <c r="K217" s="43" t="s">
        <v>154</v>
      </c>
      <c r="L217" s="42" t="s">
        <v>265</v>
      </c>
      <c r="M217" s="175" t="s">
        <v>208</v>
      </c>
      <c r="N217" s="43">
        <v>2</v>
      </c>
      <c r="O217" s="48">
        <v>2</v>
      </c>
      <c r="P217" s="43">
        <v>2</v>
      </c>
      <c r="Q217" s="43">
        <v>2</v>
      </c>
      <c r="R217" s="43">
        <f t="shared" ref="R217" si="45">ROUND(SUM(N217:Q217)/4,1)</f>
        <v>2</v>
      </c>
      <c r="S217" s="166"/>
    </row>
    <row r="218" spans="2:19" ht="41.4">
      <c r="B218" s="144"/>
      <c r="C218" s="144"/>
      <c r="D218" s="145"/>
      <c r="E218" s="144"/>
      <c r="F218" s="181"/>
      <c r="G218" s="45" t="s">
        <v>310</v>
      </c>
      <c r="H218" s="130" t="s">
        <v>395</v>
      </c>
      <c r="I218" s="43" t="s">
        <v>144</v>
      </c>
      <c r="J218" s="105"/>
      <c r="K218" s="52"/>
      <c r="L218" s="105"/>
      <c r="M218" s="176"/>
      <c r="N218" s="52"/>
      <c r="O218" s="119"/>
      <c r="P218" s="52"/>
      <c r="Q218" s="52"/>
      <c r="R218" s="52"/>
      <c r="S218" s="166"/>
    </row>
    <row r="219" spans="2:19" ht="27.6">
      <c r="B219" s="144"/>
      <c r="C219" s="144"/>
      <c r="D219" s="143" t="s">
        <v>524</v>
      </c>
      <c r="E219" s="144"/>
      <c r="F219" s="167" t="s">
        <v>495</v>
      </c>
      <c r="G219" s="45" t="s">
        <v>307</v>
      </c>
      <c r="H219" s="42" t="s">
        <v>378</v>
      </c>
      <c r="I219" s="43" t="s">
        <v>125</v>
      </c>
      <c r="J219" s="42" t="s">
        <v>191</v>
      </c>
      <c r="K219" s="43" t="s">
        <v>192</v>
      </c>
      <c r="L219" s="42" t="s">
        <v>193</v>
      </c>
      <c r="M219" s="175" t="s">
        <v>208</v>
      </c>
      <c r="N219" s="43">
        <v>2.2650000000000001</v>
      </c>
      <c r="O219" s="48">
        <v>2.0699999999999998</v>
      </c>
      <c r="P219" s="43">
        <v>2.06</v>
      </c>
      <c r="Q219" s="43">
        <v>2.06</v>
      </c>
      <c r="R219" s="43">
        <f>ROUND(SUM(N219:Q219)/4,1)</f>
        <v>2.1</v>
      </c>
      <c r="S219" s="166"/>
    </row>
    <row r="220" spans="2:19" ht="41.4">
      <c r="B220" s="144"/>
      <c r="C220" s="145"/>
      <c r="D220" s="144"/>
      <c r="E220" s="144"/>
      <c r="F220" s="181"/>
      <c r="G220" s="45" t="s">
        <v>308</v>
      </c>
      <c r="H220" s="130" t="s">
        <v>391</v>
      </c>
      <c r="I220" s="43" t="s">
        <v>144</v>
      </c>
      <c r="J220" s="105"/>
      <c r="K220" s="52"/>
      <c r="L220" s="105"/>
      <c r="M220" s="176"/>
      <c r="N220" s="52"/>
      <c r="O220" s="119"/>
      <c r="P220" s="52"/>
      <c r="Q220" s="52"/>
      <c r="R220" s="52"/>
      <c r="S220" s="166"/>
    </row>
    <row r="221" spans="2:19" ht="99.75" customHeight="1">
      <c r="B221" s="144"/>
      <c r="C221" s="143" t="s">
        <v>16</v>
      </c>
      <c r="D221" s="49" t="s">
        <v>510</v>
      </c>
      <c r="E221" s="144"/>
      <c r="F221" s="59" t="s">
        <v>495</v>
      </c>
      <c r="G221" s="45" t="s">
        <v>307</v>
      </c>
      <c r="H221" s="76" t="s">
        <v>504</v>
      </c>
      <c r="I221" s="38" t="s">
        <v>467</v>
      </c>
      <c r="J221" s="42" t="s">
        <v>266</v>
      </c>
      <c r="K221" s="43" t="s">
        <v>154</v>
      </c>
      <c r="L221" s="42" t="s">
        <v>267</v>
      </c>
      <c r="M221" s="42" t="s">
        <v>208</v>
      </c>
      <c r="N221" s="43">
        <v>2</v>
      </c>
      <c r="O221" s="48">
        <v>3</v>
      </c>
      <c r="P221" s="43">
        <v>2</v>
      </c>
      <c r="Q221" s="43">
        <v>2</v>
      </c>
      <c r="R221" s="43">
        <f t="shared" ref="R221" si="46">ROUND(SUM(N221:Q221)/4,1)</f>
        <v>2.2999999999999998</v>
      </c>
      <c r="S221" s="166"/>
    </row>
    <row r="222" spans="2:19" ht="124.2">
      <c r="B222" s="144"/>
      <c r="C222" s="144"/>
      <c r="D222" s="143" t="s">
        <v>520</v>
      </c>
      <c r="E222" s="144"/>
      <c r="F222" s="167" t="s">
        <v>495</v>
      </c>
      <c r="G222" s="45" t="s">
        <v>307</v>
      </c>
      <c r="H222" s="51" t="s">
        <v>550</v>
      </c>
      <c r="I222" s="43" t="s">
        <v>125</v>
      </c>
      <c r="J222" s="42" t="s">
        <v>163</v>
      </c>
      <c r="K222" s="43" t="s">
        <v>154</v>
      </c>
      <c r="L222" s="42" t="s">
        <v>164</v>
      </c>
      <c r="M222" s="175" t="s">
        <v>209</v>
      </c>
      <c r="N222" s="43">
        <v>1</v>
      </c>
      <c r="O222" s="43">
        <v>1</v>
      </c>
      <c r="P222" s="43">
        <v>3</v>
      </c>
      <c r="Q222" s="43">
        <v>2</v>
      </c>
      <c r="R222" s="43">
        <f t="shared" ref="R222" si="47">ROUND(SUM(N222:Q222)/4,1)</f>
        <v>1.8</v>
      </c>
      <c r="S222" s="166"/>
    </row>
    <row r="223" spans="2:19" ht="41.4">
      <c r="B223" s="144"/>
      <c r="C223" s="144"/>
      <c r="D223" s="144"/>
      <c r="E223" s="144"/>
      <c r="F223" s="181"/>
      <c r="G223" s="45" t="s">
        <v>308</v>
      </c>
      <c r="H223" s="130" t="s">
        <v>399</v>
      </c>
      <c r="I223" s="43" t="s">
        <v>144</v>
      </c>
      <c r="J223" s="105"/>
      <c r="K223" s="52"/>
      <c r="L223" s="105"/>
      <c r="M223" s="176"/>
      <c r="N223" s="52"/>
      <c r="O223" s="119"/>
      <c r="P223" s="52"/>
      <c r="Q223" s="52"/>
      <c r="R223" s="52"/>
      <c r="S223" s="166"/>
    </row>
    <row r="224" spans="2:19" ht="124.2">
      <c r="B224" s="144"/>
      <c r="C224" s="144"/>
      <c r="D224" s="144"/>
      <c r="E224" s="144"/>
      <c r="F224" s="167" t="s">
        <v>495</v>
      </c>
      <c r="G224" s="45" t="s">
        <v>307</v>
      </c>
      <c r="H224" s="51" t="s">
        <v>551</v>
      </c>
      <c r="I224" s="43" t="s">
        <v>125</v>
      </c>
      <c r="J224" s="42" t="s">
        <v>165</v>
      </c>
      <c r="K224" s="43" t="s">
        <v>154</v>
      </c>
      <c r="L224" s="42" t="s">
        <v>166</v>
      </c>
      <c r="M224" s="175" t="s">
        <v>208</v>
      </c>
      <c r="N224" s="43">
        <v>1</v>
      </c>
      <c r="O224" s="43">
        <v>1</v>
      </c>
      <c r="P224" s="43">
        <v>2</v>
      </c>
      <c r="Q224" s="43">
        <v>2</v>
      </c>
      <c r="R224" s="43">
        <f t="shared" ref="R224" si="48">ROUND(SUM(N224:Q224)/4,1)</f>
        <v>1.5</v>
      </c>
      <c r="S224" s="166"/>
    </row>
    <row r="225" spans="2:19" ht="41.4">
      <c r="B225" s="144"/>
      <c r="C225" s="144"/>
      <c r="D225" s="145"/>
      <c r="E225" s="144"/>
      <c r="F225" s="181"/>
      <c r="G225" s="45" t="s">
        <v>308</v>
      </c>
      <c r="H225" s="130" t="s">
        <v>391</v>
      </c>
      <c r="I225" s="43" t="s">
        <v>144</v>
      </c>
      <c r="J225" s="105"/>
      <c r="K225" s="52"/>
      <c r="L225" s="105"/>
      <c r="M225" s="176"/>
      <c r="N225" s="52"/>
      <c r="O225" s="119"/>
      <c r="P225" s="52"/>
      <c r="Q225" s="52"/>
      <c r="R225" s="52"/>
      <c r="S225" s="166"/>
    </row>
    <row r="226" spans="2:19" ht="55.2">
      <c r="B226" s="144"/>
      <c r="C226" s="144"/>
      <c r="D226" s="143" t="s">
        <v>519</v>
      </c>
      <c r="E226" s="144"/>
      <c r="F226" s="167" t="s">
        <v>495</v>
      </c>
      <c r="G226" s="45" t="s">
        <v>307</v>
      </c>
      <c r="H226" s="51" t="s">
        <v>552</v>
      </c>
      <c r="I226" s="43" t="s">
        <v>125</v>
      </c>
      <c r="J226" s="42" t="s">
        <v>268</v>
      </c>
      <c r="K226" s="43" t="s">
        <v>154</v>
      </c>
      <c r="L226" s="42" t="s">
        <v>269</v>
      </c>
      <c r="M226" s="175" t="s">
        <v>209</v>
      </c>
      <c r="N226" s="43">
        <v>2</v>
      </c>
      <c r="O226" s="48">
        <v>3</v>
      </c>
      <c r="P226" s="43">
        <v>3</v>
      </c>
      <c r="Q226" s="43">
        <v>3</v>
      </c>
      <c r="R226" s="43">
        <f>ROUND(SUM(N226:Q226)/4,1)</f>
        <v>2.8</v>
      </c>
      <c r="S226" s="166"/>
    </row>
    <row r="227" spans="2:19" ht="41.4">
      <c r="B227" s="144"/>
      <c r="C227" s="144"/>
      <c r="D227" s="145"/>
      <c r="E227" s="144"/>
      <c r="F227" s="181"/>
      <c r="G227" s="45" t="s">
        <v>308</v>
      </c>
      <c r="H227" s="130" t="s">
        <v>391</v>
      </c>
      <c r="I227" s="43" t="s">
        <v>144</v>
      </c>
      <c r="J227" s="105"/>
      <c r="K227" s="52"/>
      <c r="L227" s="105"/>
      <c r="M227" s="176"/>
      <c r="N227" s="52"/>
      <c r="O227" s="119"/>
      <c r="P227" s="52"/>
      <c r="Q227" s="52"/>
      <c r="R227" s="52"/>
      <c r="S227" s="166"/>
    </row>
    <row r="228" spans="2:19" ht="55.2">
      <c r="B228" s="144"/>
      <c r="C228" s="144"/>
      <c r="D228" s="143" t="s">
        <v>515</v>
      </c>
      <c r="E228" s="144"/>
      <c r="F228" s="167" t="s">
        <v>495</v>
      </c>
      <c r="G228" s="45" t="s">
        <v>307</v>
      </c>
      <c r="H228" s="51" t="s">
        <v>553</v>
      </c>
      <c r="I228" s="43" t="s">
        <v>125</v>
      </c>
      <c r="J228" s="53" t="s">
        <v>370</v>
      </c>
      <c r="K228" s="43"/>
      <c r="L228" s="42"/>
      <c r="M228" s="175"/>
      <c r="N228" s="43"/>
      <c r="O228" s="48"/>
      <c r="P228" s="43"/>
      <c r="Q228" s="43"/>
      <c r="R228" s="43"/>
      <c r="S228" s="166"/>
    </row>
    <row r="229" spans="2:19" ht="41.4">
      <c r="B229" s="144"/>
      <c r="C229" s="145"/>
      <c r="D229" s="145"/>
      <c r="E229" s="144"/>
      <c r="F229" s="181"/>
      <c r="G229" s="45" t="s">
        <v>308</v>
      </c>
      <c r="H229" s="130" t="s">
        <v>391</v>
      </c>
      <c r="I229" s="43" t="s">
        <v>144</v>
      </c>
      <c r="J229" s="105"/>
      <c r="K229" s="52"/>
      <c r="L229" s="105"/>
      <c r="M229" s="176"/>
      <c r="N229" s="52"/>
      <c r="O229" s="119"/>
      <c r="P229" s="52"/>
      <c r="Q229" s="52"/>
      <c r="R229" s="52"/>
      <c r="S229" s="166"/>
    </row>
    <row r="230" spans="2:19" ht="99.75" customHeight="1">
      <c r="B230" s="144"/>
      <c r="C230" s="143" t="s">
        <v>532</v>
      </c>
      <c r="D230" s="49" t="s">
        <v>510</v>
      </c>
      <c r="E230" s="144"/>
      <c r="F230" s="59" t="s">
        <v>495</v>
      </c>
      <c r="G230" s="45" t="s">
        <v>307</v>
      </c>
      <c r="H230" s="76" t="s">
        <v>504</v>
      </c>
      <c r="I230" s="38" t="s">
        <v>467</v>
      </c>
      <c r="J230" s="42" t="s">
        <v>266</v>
      </c>
      <c r="K230" s="43" t="s">
        <v>154</v>
      </c>
      <c r="L230" s="42" t="s">
        <v>267</v>
      </c>
      <c r="M230" s="42" t="s">
        <v>208</v>
      </c>
      <c r="N230" s="43">
        <v>2</v>
      </c>
      <c r="O230" s="48">
        <v>3</v>
      </c>
      <c r="P230" s="43">
        <v>2</v>
      </c>
      <c r="Q230" s="43">
        <v>2</v>
      </c>
      <c r="R230" s="43">
        <f t="shared" ref="R230" si="49">ROUND(SUM(N230:Q230)/4,1)</f>
        <v>2.2999999999999998</v>
      </c>
      <c r="S230" s="166"/>
    </row>
    <row r="231" spans="2:19" ht="124.2">
      <c r="B231" s="144"/>
      <c r="C231" s="144"/>
      <c r="D231" s="143" t="s">
        <v>516</v>
      </c>
      <c r="E231" s="144"/>
      <c r="F231" s="167" t="s">
        <v>495</v>
      </c>
      <c r="G231" s="45" t="s">
        <v>307</v>
      </c>
      <c r="H231" s="51" t="s">
        <v>554</v>
      </c>
      <c r="I231" s="43" t="s">
        <v>125</v>
      </c>
      <c r="J231" s="42" t="s">
        <v>163</v>
      </c>
      <c r="K231" s="43" t="s">
        <v>154</v>
      </c>
      <c r="L231" s="42" t="s">
        <v>164</v>
      </c>
      <c r="M231" s="175" t="s">
        <v>209</v>
      </c>
      <c r="N231" s="43">
        <v>1</v>
      </c>
      <c r="O231" s="43">
        <v>1</v>
      </c>
      <c r="P231" s="43">
        <v>3</v>
      </c>
      <c r="Q231" s="43">
        <v>2</v>
      </c>
      <c r="R231" s="43">
        <f t="shared" ref="R231" si="50">ROUND(SUM(N231:Q231)/4,1)</f>
        <v>1.8</v>
      </c>
      <c r="S231" s="166"/>
    </row>
    <row r="232" spans="2:19" ht="41.4">
      <c r="B232" s="144"/>
      <c r="C232" s="144"/>
      <c r="D232" s="144"/>
      <c r="E232" s="144"/>
      <c r="F232" s="181"/>
      <c r="G232" s="45" t="s">
        <v>308</v>
      </c>
      <c r="H232" s="130" t="s">
        <v>399</v>
      </c>
      <c r="I232" s="43" t="s">
        <v>144</v>
      </c>
      <c r="J232" s="105"/>
      <c r="K232" s="52"/>
      <c r="L232" s="105"/>
      <c r="M232" s="176"/>
      <c r="N232" s="52"/>
      <c r="O232" s="119"/>
      <c r="P232" s="52"/>
      <c r="Q232" s="52"/>
      <c r="R232" s="52"/>
      <c r="S232" s="166"/>
    </row>
    <row r="233" spans="2:19" ht="124.2">
      <c r="B233" s="144"/>
      <c r="C233" s="144"/>
      <c r="D233" s="144"/>
      <c r="E233" s="144"/>
      <c r="F233" s="167" t="s">
        <v>495</v>
      </c>
      <c r="G233" s="45" t="s">
        <v>307</v>
      </c>
      <c r="H233" s="51" t="s">
        <v>551</v>
      </c>
      <c r="I233" s="43" t="s">
        <v>125</v>
      </c>
      <c r="J233" s="42" t="s">
        <v>165</v>
      </c>
      <c r="K233" s="43" t="s">
        <v>154</v>
      </c>
      <c r="L233" s="42" t="s">
        <v>166</v>
      </c>
      <c r="M233" s="175" t="s">
        <v>208</v>
      </c>
      <c r="N233" s="43">
        <v>1</v>
      </c>
      <c r="O233" s="43">
        <v>1</v>
      </c>
      <c r="P233" s="43">
        <v>2</v>
      </c>
      <c r="Q233" s="43">
        <v>2</v>
      </c>
      <c r="R233" s="43">
        <f t="shared" ref="R233" si="51">ROUND(SUM(N233:Q233)/4,1)</f>
        <v>1.5</v>
      </c>
      <c r="S233" s="166"/>
    </row>
    <row r="234" spans="2:19" ht="41.4">
      <c r="B234" s="144"/>
      <c r="C234" s="144"/>
      <c r="D234" s="145"/>
      <c r="E234" s="144"/>
      <c r="F234" s="181"/>
      <c r="G234" s="45" t="s">
        <v>308</v>
      </c>
      <c r="H234" s="130" t="s">
        <v>391</v>
      </c>
      <c r="I234" s="43" t="s">
        <v>144</v>
      </c>
      <c r="J234" s="105"/>
      <c r="K234" s="52"/>
      <c r="L234" s="105"/>
      <c r="M234" s="176"/>
      <c r="N234" s="52"/>
      <c r="O234" s="119"/>
      <c r="P234" s="52"/>
      <c r="Q234" s="52"/>
      <c r="R234" s="52"/>
      <c r="S234" s="166"/>
    </row>
    <row r="235" spans="2:19" ht="73.5" customHeight="1">
      <c r="B235" s="144"/>
      <c r="C235" s="144"/>
      <c r="D235" s="143" t="s">
        <v>514</v>
      </c>
      <c r="E235" s="144"/>
      <c r="F235" s="167" t="s">
        <v>495</v>
      </c>
      <c r="G235" s="45" t="s">
        <v>307</v>
      </c>
      <c r="H235" s="51" t="s">
        <v>552</v>
      </c>
      <c r="I235" s="43" t="s">
        <v>125</v>
      </c>
      <c r="J235" s="42" t="s">
        <v>268</v>
      </c>
      <c r="K235" s="43" t="s">
        <v>154</v>
      </c>
      <c r="L235" s="42" t="s">
        <v>269</v>
      </c>
      <c r="M235" s="175" t="s">
        <v>209</v>
      </c>
      <c r="N235" s="43">
        <v>2</v>
      </c>
      <c r="O235" s="48">
        <v>3</v>
      </c>
      <c r="P235" s="43">
        <v>3</v>
      </c>
      <c r="Q235" s="43">
        <v>3</v>
      </c>
      <c r="R235" s="43">
        <f>ROUND(SUM(N235:Q235)/4,1)</f>
        <v>2.8</v>
      </c>
      <c r="S235" s="166"/>
    </row>
    <row r="236" spans="2:19" ht="41.4">
      <c r="B236" s="144"/>
      <c r="C236" s="144"/>
      <c r="D236" s="145"/>
      <c r="E236" s="144"/>
      <c r="F236" s="181"/>
      <c r="G236" s="45" t="s">
        <v>308</v>
      </c>
      <c r="H236" s="130" t="s">
        <v>399</v>
      </c>
      <c r="I236" s="43" t="s">
        <v>144</v>
      </c>
      <c r="J236" s="105"/>
      <c r="K236" s="52"/>
      <c r="L236" s="105"/>
      <c r="M236" s="176"/>
      <c r="N236" s="52"/>
      <c r="O236" s="119"/>
      <c r="P236" s="52"/>
      <c r="Q236" s="52"/>
      <c r="R236" s="52"/>
      <c r="S236" s="166"/>
    </row>
    <row r="237" spans="2:19" ht="55.2">
      <c r="B237" s="144"/>
      <c r="C237" s="144"/>
      <c r="D237" s="143" t="s">
        <v>515</v>
      </c>
      <c r="E237" s="144"/>
      <c r="F237" s="167" t="s">
        <v>495</v>
      </c>
      <c r="G237" s="45" t="s">
        <v>307</v>
      </c>
      <c r="H237" s="51" t="s">
        <v>553</v>
      </c>
      <c r="I237" s="43" t="s">
        <v>125</v>
      </c>
      <c r="J237" s="53" t="s">
        <v>370</v>
      </c>
      <c r="K237" s="43"/>
      <c r="L237" s="42"/>
      <c r="M237" s="175"/>
      <c r="N237" s="43"/>
      <c r="O237" s="48"/>
      <c r="P237" s="43"/>
      <c r="Q237" s="43"/>
      <c r="R237" s="43"/>
      <c r="S237" s="166"/>
    </row>
    <row r="238" spans="2:19" ht="41.4">
      <c r="B238" s="144"/>
      <c r="C238" s="145"/>
      <c r="D238" s="145"/>
      <c r="E238" s="144"/>
      <c r="F238" s="181"/>
      <c r="G238" s="45" t="s">
        <v>308</v>
      </c>
      <c r="H238" s="130" t="s">
        <v>391</v>
      </c>
      <c r="I238" s="43" t="s">
        <v>144</v>
      </c>
      <c r="J238" s="105"/>
      <c r="K238" s="52"/>
      <c r="L238" s="105"/>
      <c r="M238" s="176"/>
      <c r="N238" s="52"/>
      <c r="O238" s="119"/>
      <c r="P238" s="52"/>
      <c r="Q238" s="52"/>
      <c r="R238" s="52"/>
      <c r="S238" s="166"/>
    </row>
    <row r="239" spans="2:19" ht="129.75" customHeight="1">
      <c r="B239" s="144"/>
      <c r="C239" s="143" t="s">
        <v>531</v>
      </c>
      <c r="D239" s="49" t="s">
        <v>510</v>
      </c>
      <c r="E239" s="144"/>
      <c r="F239" s="59" t="s">
        <v>495</v>
      </c>
      <c r="G239" s="45" t="s">
        <v>307</v>
      </c>
      <c r="H239" s="42" t="s">
        <v>378</v>
      </c>
      <c r="I239" s="43" t="s">
        <v>125</v>
      </c>
      <c r="J239" s="42" t="s">
        <v>372</v>
      </c>
      <c r="K239" s="45" t="s">
        <v>154</v>
      </c>
      <c r="L239" s="42" t="s">
        <v>373</v>
      </c>
      <c r="M239" s="42" t="s">
        <v>208</v>
      </c>
      <c r="N239" s="47">
        <v>2</v>
      </c>
      <c r="O239" s="47">
        <v>3</v>
      </c>
      <c r="P239" s="47">
        <v>2</v>
      </c>
      <c r="Q239" s="47">
        <v>2</v>
      </c>
      <c r="R239" s="48">
        <f t="shared" ref="R239" si="52">ROUND(SUM(N239:Q239)/4,1)</f>
        <v>2.2999999999999998</v>
      </c>
      <c r="S239" s="166"/>
    </row>
    <row r="240" spans="2:19" ht="138">
      <c r="B240" s="144"/>
      <c r="C240" s="144"/>
      <c r="D240" s="143" t="s">
        <v>516</v>
      </c>
      <c r="E240" s="144"/>
      <c r="F240" s="167" t="s">
        <v>495</v>
      </c>
      <c r="G240" s="45" t="s">
        <v>307</v>
      </c>
      <c r="H240" s="51" t="s">
        <v>555</v>
      </c>
      <c r="I240" s="43" t="s">
        <v>125</v>
      </c>
      <c r="J240" s="42" t="s">
        <v>163</v>
      </c>
      <c r="K240" s="43" t="s">
        <v>154</v>
      </c>
      <c r="L240" s="42" t="s">
        <v>164</v>
      </c>
      <c r="M240" s="175" t="s">
        <v>209</v>
      </c>
      <c r="N240" s="43">
        <v>1</v>
      </c>
      <c r="O240" s="43">
        <v>1</v>
      </c>
      <c r="P240" s="43">
        <v>3</v>
      </c>
      <c r="Q240" s="43">
        <v>2</v>
      </c>
      <c r="R240" s="43">
        <f t="shared" ref="R240" si="53">ROUND(SUM(N240:Q240)/4,1)</f>
        <v>1.8</v>
      </c>
      <c r="S240" s="166"/>
    </row>
    <row r="241" spans="2:19" ht="41.4">
      <c r="B241" s="144"/>
      <c r="C241" s="144"/>
      <c r="D241" s="144"/>
      <c r="E241" s="144"/>
      <c r="F241" s="181"/>
      <c r="G241" s="45" t="s">
        <v>308</v>
      </c>
      <c r="H241" s="130" t="s">
        <v>399</v>
      </c>
      <c r="I241" s="43" t="s">
        <v>144</v>
      </c>
      <c r="J241" s="105"/>
      <c r="K241" s="52"/>
      <c r="L241" s="105"/>
      <c r="M241" s="176"/>
      <c r="N241" s="52"/>
      <c r="O241" s="119"/>
      <c r="P241" s="52"/>
      <c r="Q241" s="52"/>
      <c r="R241" s="52"/>
      <c r="S241" s="166"/>
    </row>
    <row r="242" spans="2:19" ht="138">
      <c r="B242" s="144"/>
      <c r="C242" s="144"/>
      <c r="D242" s="144"/>
      <c r="E242" s="144"/>
      <c r="F242" s="167" t="s">
        <v>495</v>
      </c>
      <c r="G242" s="45" t="s">
        <v>307</v>
      </c>
      <c r="H242" s="51" t="s">
        <v>556</v>
      </c>
      <c r="I242" s="43" t="s">
        <v>125</v>
      </c>
      <c r="J242" s="42" t="s">
        <v>165</v>
      </c>
      <c r="K242" s="43" t="s">
        <v>154</v>
      </c>
      <c r="L242" s="42" t="s">
        <v>166</v>
      </c>
      <c r="M242" s="175" t="s">
        <v>208</v>
      </c>
      <c r="N242" s="43">
        <v>1</v>
      </c>
      <c r="O242" s="43">
        <v>1</v>
      </c>
      <c r="P242" s="43">
        <v>2</v>
      </c>
      <c r="Q242" s="43">
        <v>2</v>
      </c>
      <c r="R242" s="43">
        <f t="shared" ref="R242" si="54">ROUND(SUM(N242:Q242)/4,1)</f>
        <v>1.5</v>
      </c>
      <c r="S242" s="166"/>
    </row>
    <row r="243" spans="2:19" ht="41.4">
      <c r="B243" s="144"/>
      <c r="C243" s="144"/>
      <c r="D243" s="145"/>
      <c r="E243" s="144"/>
      <c r="F243" s="181"/>
      <c r="G243" s="45" t="s">
        <v>308</v>
      </c>
      <c r="H243" s="130" t="s">
        <v>391</v>
      </c>
      <c r="I243" s="43" t="s">
        <v>144</v>
      </c>
      <c r="J243" s="105"/>
      <c r="K243" s="52"/>
      <c r="L243" s="105"/>
      <c r="M243" s="176"/>
      <c r="N243" s="52"/>
      <c r="O243" s="119"/>
      <c r="P243" s="52"/>
      <c r="Q243" s="52"/>
      <c r="R243" s="52"/>
      <c r="S243" s="166"/>
    </row>
    <row r="244" spans="2:19" ht="69">
      <c r="B244" s="144"/>
      <c r="C244" s="144"/>
      <c r="D244" s="143" t="s">
        <v>514</v>
      </c>
      <c r="E244" s="144"/>
      <c r="F244" s="167" t="s">
        <v>495</v>
      </c>
      <c r="G244" s="45" t="s">
        <v>307</v>
      </c>
      <c r="H244" s="51" t="s">
        <v>557</v>
      </c>
      <c r="I244" s="43" t="s">
        <v>125</v>
      </c>
      <c r="J244" s="42" t="s">
        <v>268</v>
      </c>
      <c r="K244" s="43" t="s">
        <v>154</v>
      </c>
      <c r="L244" s="42" t="s">
        <v>269</v>
      </c>
      <c r="M244" s="175" t="s">
        <v>209</v>
      </c>
      <c r="N244" s="43">
        <v>2</v>
      </c>
      <c r="O244" s="48">
        <v>3</v>
      </c>
      <c r="P244" s="43">
        <v>3</v>
      </c>
      <c r="Q244" s="43">
        <v>3</v>
      </c>
      <c r="R244" s="43">
        <f>ROUND(SUM(N244:Q244)/4,1)</f>
        <v>2.8</v>
      </c>
      <c r="S244" s="166"/>
    </row>
    <row r="245" spans="2:19" ht="41.4">
      <c r="B245" s="144"/>
      <c r="C245" s="144"/>
      <c r="D245" s="145"/>
      <c r="E245" s="144"/>
      <c r="F245" s="181"/>
      <c r="G245" s="45" t="s">
        <v>308</v>
      </c>
      <c r="H245" s="130" t="s">
        <v>391</v>
      </c>
      <c r="I245" s="43" t="s">
        <v>144</v>
      </c>
      <c r="J245" s="105"/>
      <c r="K245" s="52"/>
      <c r="L245" s="105"/>
      <c r="M245" s="176"/>
      <c r="N245" s="52"/>
      <c r="O245" s="119"/>
      <c r="P245" s="52"/>
      <c r="Q245" s="52"/>
      <c r="R245" s="52"/>
      <c r="S245" s="166"/>
    </row>
    <row r="246" spans="2:19" ht="69">
      <c r="B246" s="144"/>
      <c r="C246" s="144"/>
      <c r="D246" s="143" t="s">
        <v>517</v>
      </c>
      <c r="E246" s="144"/>
      <c r="F246" s="167" t="s">
        <v>495</v>
      </c>
      <c r="G246" s="45" t="s">
        <v>307</v>
      </c>
      <c r="H246" s="51" t="s">
        <v>558</v>
      </c>
      <c r="I246" s="43" t="s">
        <v>125</v>
      </c>
      <c r="J246" s="42" t="s">
        <v>271</v>
      </c>
      <c r="K246" s="43" t="s">
        <v>154</v>
      </c>
      <c r="L246" s="42" t="s">
        <v>272</v>
      </c>
      <c r="M246" s="175" t="s">
        <v>209</v>
      </c>
      <c r="N246" s="43">
        <v>2</v>
      </c>
      <c r="O246" s="48">
        <v>2</v>
      </c>
      <c r="P246" s="43">
        <v>2</v>
      </c>
      <c r="Q246" s="43">
        <v>2</v>
      </c>
      <c r="R246" s="43">
        <f>ROUND(SUM(N246:Q246)/4,1)</f>
        <v>2</v>
      </c>
      <c r="S246" s="166"/>
    </row>
    <row r="247" spans="2:19" ht="41.4">
      <c r="B247" s="144"/>
      <c r="C247" s="144"/>
      <c r="D247" s="145"/>
      <c r="E247" s="144"/>
      <c r="F247" s="181"/>
      <c r="G247" s="45" t="s">
        <v>308</v>
      </c>
      <c r="H247" s="130" t="s">
        <v>391</v>
      </c>
      <c r="I247" s="43" t="s">
        <v>144</v>
      </c>
      <c r="J247" s="105"/>
      <c r="K247" s="52"/>
      <c r="L247" s="105"/>
      <c r="M247" s="176"/>
      <c r="N247" s="52"/>
      <c r="O247" s="119"/>
      <c r="P247" s="52"/>
      <c r="Q247" s="52"/>
      <c r="R247" s="52"/>
      <c r="S247" s="166"/>
    </row>
    <row r="248" spans="2:19" ht="55.2">
      <c r="B248" s="144"/>
      <c r="C248" s="144"/>
      <c r="D248" s="143" t="s">
        <v>518</v>
      </c>
      <c r="E248" s="144"/>
      <c r="F248" s="167" t="s">
        <v>495</v>
      </c>
      <c r="G248" s="45" t="s">
        <v>307</v>
      </c>
      <c r="H248" s="51" t="s">
        <v>559</v>
      </c>
      <c r="I248" s="43" t="s">
        <v>125</v>
      </c>
      <c r="J248" s="42" t="s">
        <v>273</v>
      </c>
      <c r="K248" s="43" t="s">
        <v>154</v>
      </c>
      <c r="L248" s="42" t="s">
        <v>274</v>
      </c>
      <c r="M248" s="175" t="s">
        <v>209</v>
      </c>
      <c r="N248" s="43">
        <v>2</v>
      </c>
      <c r="O248" s="48">
        <v>3</v>
      </c>
      <c r="P248" s="43">
        <v>3</v>
      </c>
      <c r="Q248" s="43">
        <v>3</v>
      </c>
      <c r="R248" s="43">
        <f>ROUND(SUM(N248:Q248)/4,1)</f>
        <v>2.8</v>
      </c>
      <c r="S248" s="166"/>
    </row>
    <row r="249" spans="2:19" ht="41.4">
      <c r="B249" s="144"/>
      <c r="C249" s="145"/>
      <c r="D249" s="145"/>
      <c r="E249" s="144"/>
      <c r="F249" s="181"/>
      <c r="G249" s="45" t="s">
        <v>308</v>
      </c>
      <c r="H249" s="130" t="s">
        <v>391</v>
      </c>
      <c r="I249" s="43" t="s">
        <v>144</v>
      </c>
      <c r="J249" s="105"/>
      <c r="K249" s="52"/>
      <c r="L249" s="105"/>
      <c r="M249" s="176"/>
      <c r="N249" s="52"/>
      <c r="O249" s="119"/>
      <c r="P249" s="52"/>
      <c r="Q249" s="52"/>
      <c r="R249" s="52"/>
      <c r="S249" s="166"/>
    </row>
    <row r="250" spans="2:19" ht="99.75" customHeight="1">
      <c r="B250" s="144"/>
      <c r="C250" s="143" t="s">
        <v>533</v>
      </c>
      <c r="D250" s="49" t="s">
        <v>510</v>
      </c>
      <c r="E250" s="144"/>
      <c r="F250" s="59" t="s">
        <v>495</v>
      </c>
      <c r="G250" s="45" t="s">
        <v>307</v>
      </c>
      <c r="H250" s="42" t="s">
        <v>378</v>
      </c>
      <c r="I250" s="43" t="s">
        <v>125</v>
      </c>
      <c r="J250" s="42" t="s">
        <v>275</v>
      </c>
      <c r="K250" s="43" t="s">
        <v>154</v>
      </c>
      <c r="L250" s="42" t="s">
        <v>276</v>
      </c>
      <c r="M250" s="42" t="s">
        <v>208</v>
      </c>
      <c r="N250" s="43">
        <v>2</v>
      </c>
      <c r="O250" s="48">
        <v>3</v>
      </c>
      <c r="P250" s="43">
        <v>2</v>
      </c>
      <c r="Q250" s="43">
        <v>2</v>
      </c>
      <c r="R250" s="43">
        <f t="shared" ref="R250" si="55">ROUND(SUM(N250:Q250)/4,1)</f>
        <v>2.2999999999999998</v>
      </c>
      <c r="S250" s="166"/>
    </row>
    <row r="251" spans="2:19" ht="124.2">
      <c r="B251" s="144"/>
      <c r="C251" s="144"/>
      <c r="D251" s="143" t="s">
        <v>516</v>
      </c>
      <c r="E251" s="144"/>
      <c r="F251" s="167" t="s">
        <v>495</v>
      </c>
      <c r="G251" s="45" t="s">
        <v>307</v>
      </c>
      <c r="H251" s="51" t="s">
        <v>560</v>
      </c>
      <c r="I251" s="43" t="s">
        <v>125</v>
      </c>
      <c r="J251" s="42" t="s">
        <v>165</v>
      </c>
      <c r="K251" s="43" t="s">
        <v>154</v>
      </c>
      <c r="L251" s="42" t="s">
        <v>166</v>
      </c>
      <c r="M251" s="175" t="s">
        <v>208</v>
      </c>
      <c r="N251" s="43">
        <v>1</v>
      </c>
      <c r="O251" s="48">
        <v>1</v>
      </c>
      <c r="P251" s="43">
        <v>2</v>
      </c>
      <c r="Q251" s="43">
        <v>2</v>
      </c>
      <c r="R251" s="43">
        <f t="shared" ref="R251" si="56">ROUND(SUM(N251:Q251)/4,1)</f>
        <v>1.5</v>
      </c>
      <c r="S251" s="166"/>
    </row>
    <row r="252" spans="2:19" ht="41.4">
      <c r="B252" s="144"/>
      <c r="C252" s="144"/>
      <c r="D252" s="144"/>
      <c r="E252" s="144"/>
      <c r="F252" s="181"/>
      <c r="G252" s="45" t="s">
        <v>308</v>
      </c>
      <c r="H252" s="130" t="s">
        <v>399</v>
      </c>
      <c r="I252" s="43" t="s">
        <v>144</v>
      </c>
      <c r="J252" s="105"/>
      <c r="K252" s="52"/>
      <c r="L252" s="105"/>
      <c r="M252" s="176"/>
      <c r="N252" s="52"/>
      <c r="O252" s="119"/>
      <c r="P252" s="52"/>
      <c r="Q252" s="52"/>
      <c r="R252" s="52"/>
      <c r="S252" s="166"/>
    </row>
    <row r="253" spans="2:19" ht="124.2">
      <c r="B253" s="144"/>
      <c r="C253" s="144"/>
      <c r="D253" s="144"/>
      <c r="E253" s="144"/>
      <c r="F253" s="167" t="s">
        <v>495</v>
      </c>
      <c r="G253" s="45" t="s">
        <v>307</v>
      </c>
      <c r="H253" s="51" t="s">
        <v>568</v>
      </c>
      <c r="I253" s="43" t="s">
        <v>125</v>
      </c>
      <c r="J253" s="42" t="s">
        <v>163</v>
      </c>
      <c r="K253" s="43" t="s">
        <v>154</v>
      </c>
      <c r="L253" s="42" t="s">
        <v>164</v>
      </c>
      <c r="M253" s="175" t="s">
        <v>209</v>
      </c>
      <c r="N253" s="43">
        <v>1</v>
      </c>
      <c r="O253" s="48">
        <v>1</v>
      </c>
      <c r="P253" s="43">
        <v>3</v>
      </c>
      <c r="Q253" s="43">
        <v>2</v>
      </c>
      <c r="R253" s="43">
        <f t="shared" ref="R253" si="57">ROUND(SUM(N253:Q253)/4,1)</f>
        <v>1.8</v>
      </c>
      <c r="S253" s="166"/>
    </row>
    <row r="254" spans="2:19" ht="41.4">
      <c r="B254" s="144"/>
      <c r="C254" s="144"/>
      <c r="D254" s="145"/>
      <c r="E254" s="144"/>
      <c r="F254" s="181"/>
      <c r="G254" s="45" t="s">
        <v>308</v>
      </c>
      <c r="H254" s="130" t="s">
        <v>391</v>
      </c>
      <c r="I254" s="43" t="s">
        <v>144</v>
      </c>
      <c r="J254" s="105"/>
      <c r="K254" s="52"/>
      <c r="L254" s="105"/>
      <c r="M254" s="176"/>
      <c r="N254" s="52"/>
      <c r="O254" s="119"/>
      <c r="P254" s="52"/>
      <c r="Q254" s="52"/>
      <c r="R254" s="52"/>
      <c r="S254" s="166"/>
    </row>
    <row r="255" spans="2:19" ht="55.2">
      <c r="B255" s="144"/>
      <c r="C255" s="144"/>
      <c r="D255" s="143" t="s">
        <v>514</v>
      </c>
      <c r="E255" s="144"/>
      <c r="F255" s="167" t="s">
        <v>495</v>
      </c>
      <c r="G255" s="45" t="s">
        <v>307</v>
      </c>
      <c r="H255" s="51" t="s">
        <v>561</v>
      </c>
      <c r="I255" s="43" t="s">
        <v>125</v>
      </c>
      <c r="J255" s="42" t="s">
        <v>268</v>
      </c>
      <c r="K255" s="43" t="s">
        <v>154</v>
      </c>
      <c r="L255" s="42" t="s">
        <v>269</v>
      </c>
      <c r="M255" s="175" t="s">
        <v>209</v>
      </c>
      <c r="N255" s="43">
        <v>2</v>
      </c>
      <c r="O255" s="48">
        <v>3</v>
      </c>
      <c r="P255" s="43">
        <v>3</v>
      </c>
      <c r="Q255" s="43">
        <v>3</v>
      </c>
      <c r="R255" s="43">
        <f>ROUND(SUM(N255:Q255)/4,1)</f>
        <v>2.8</v>
      </c>
      <c r="S255" s="166"/>
    </row>
    <row r="256" spans="2:19" ht="41.4">
      <c r="B256" s="144"/>
      <c r="C256" s="144"/>
      <c r="D256" s="145"/>
      <c r="E256" s="144"/>
      <c r="F256" s="181"/>
      <c r="G256" s="45" t="s">
        <v>304</v>
      </c>
      <c r="H256" s="130" t="s">
        <v>391</v>
      </c>
      <c r="I256" s="43" t="s">
        <v>121</v>
      </c>
      <c r="J256" s="105"/>
      <c r="K256" s="52"/>
      <c r="L256" s="105"/>
      <c r="M256" s="176"/>
      <c r="N256" s="52"/>
      <c r="O256" s="119"/>
      <c r="P256" s="52"/>
      <c r="Q256" s="52"/>
      <c r="R256" s="52"/>
      <c r="S256" s="166"/>
    </row>
    <row r="257" spans="2:19" ht="55.2">
      <c r="B257" s="144"/>
      <c r="C257" s="144"/>
      <c r="D257" s="143" t="s">
        <v>515</v>
      </c>
      <c r="E257" s="144"/>
      <c r="F257" s="167" t="s">
        <v>495</v>
      </c>
      <c r="G257" s="45" t="s">
        <v>307</v>
      </c>
      <c r="H257" s="51" t="s">
        <v>562</v>
      </c>
      <c r="I257" s="43" t="s">
        <v>125</v>
      </c>
      <c r="J257" s="53" t="s">
        <v>370</v>
      </c>
      <c r="K257" s="43"/>
      <c r="L257" s="42"/>
      <c r="M257" s="182"/>
      <c r="N257" s="43"/>
      <c r="O257" s="48"/>
      <c r="P257" s="43"/>
      <c r="Q257" s="43"/>
      <c r="R257" s="43"/>
      <c r="S257" s="166"/>
    </row>
    <row r="258" spans="2:19" ht="27.6">
      <c r="B258" s="144"/>
      <c r="C258" s="144"/>
      <c r="D258" s="145"/>
      <c r="E258" s="144"/>
      <c r="F258" s="181"/>
      <c r="G258" s="45" t="s">
        <v>308</v>
      </c>
      <c r="H258" s="42" t="s">
        <v>377</v>
      </c>
      <c r="I258" s="43" t="s">
        <v>144</v>
      </c>
      <c r="J258" s="105"/>
      <c r="K258" s="52"/>
      <c r="L258" s="105"/>
      <c r="M258" s="183"/>
      <c r="N258" s="52"/>
      <c r="O258" s="119"/>
      <c r="P258" s="52"/>
      <c r="Q258" s="52"/>
      <c r="R258" s="52"/>
      <c r="S258" s="166"/>
    </row>
    <row r="259" spans="2:19" ht="55.2">
      <c r="B259" s="144"/>
      <c r="C259" s="144"/>
      <c r="D259" s="143" t="s">
        <v>518</v>
      </c>
      <c r="E259" s="144"/>
      <c r="F259" s="167" t="s">
        <v>495</v>
      </c>
      <c r="G259" s="45" t="s">
        <v>307</v>
      </c>
      <c r="H259" s="51" t="s">
        <v>563</v>
      </c>
      <c r="I259" s="43" t="s">
        <v>125</v>
      </c>
      <c r="J259" s="42" t="s">
        <v>273</v>
      </c>
      <c r="K259" s="43" t="s">
        <v>154</v>
      </c>
      <c r="L259" s="42" t="s">
        <v>274</v>
      </c>
      <c r="M259" s="175" t="s">
        <v>209</v>
      </c>
      <c r="N259" s="43">
        <v>2</v>
      </c>
      <c r="O259" s="48">
        <v>3</v>
      </c>
      <c r="P259" s="43">
        <v>3</v>
      </c>
      <c r="Q259" s="43">
        <v>3</v>
      </c>
      <c r="R259" s="43">
        <f>ROUND(SUM(N259:Q259)/4,1)</f>
        <v>2.8</v>
      </c>
      <c r="S259" s="166"/>
    </row>
    <row r="260" spans="2:19" ht="41.4">
      <c r="B260" s="144"/>
      <c r="C260" s="145"/>
      <c r="D260" s="145"/>
      <c r="E260" s="144"/>
      <c r="F260" s="181"/>
      <c r="G260" s="45" t="s">
        <v>308</v>
      </c>
      <c r="H260" s="130" t="s">
        <v>391</v>
      </c>
      <c r="I260" s="43" t="s">
        <v>144</v>
      </c>
      <c r="J260" s="105"/>
      <c r="K260" s="52"/>
      <c r="L260" s="105"/>
      <c r="M260" s="176"/>
      <c r="N260" s="52"/>
      <c r="O260" s="119"/>
      <c r="P260" s="52"/>
      <c r="Q260" s="52"/>
      <c r="R260" s="52"/>
      <c r="S260" s="166"/>
    </row>
    <row r="261" spans="2:19" ht="14.25" customHeight="1">
      <c r="B261" s="144"/>
      <c r="C261" s="143" t="s">
        <v>277</v>
      </c>
      <c r="D261" s="143" t="s">
        <v>525</v>
      </c>
      <c r="E261" s="144"/>
      <c r="F261" s="167" t="s">
        <v>495</v>
      </c>
      <c r="G261" s="45" t="s">
        <v>307</v>
      </c>
      <c r="H261" s="42" t="s">
        <v>378</v>
      </c>
      <c r="I261" s="43" t="s">
        <v>125</v>
      </c>
      <c r="J261" s="53" t="s">
        <v>484</v>
      </c>
      <c r="K261" s="43"/>
      <c r="L261" s="42"/>
      <c r="M261" s="175"/>
      <c r="N261" s="43"/>
      <c r="O261" s="48"/>
      <c r="P261" s="43"/>
      <c r="Q261" s="43"/>
      <c r="R261" s="43"/>
      <c r="S261" s="166"/>
    </row>
    <row r="262" spans="2:19" ht="40.5" customHeight="1">
      <c r="B262" s="144"/>
      <c r="C262" s="144"/>
      <c r="D262" s="145"/>
      <c r="E262" s="144"/>
      <c r="F262" s="181"/>
      <c r="G262" s="45" t="s">
        <v>309</v>
      </c>
      <c r="H262" s="130" t="s">
        <v>393</v>
      </c>
      <c r="I262" s="43" t="s">
        <v>144</v>
      </c>
      <c r="J262" s="105"/>
      <c r="K262" s="52"/>
      <c r="L262" s="105"/>
      <c r="M262" s="176"/>
      <c r="N262" s="52"/>
      <c r="O262" s="119"/>
      <c r="P262" s="52"/>
      <c r="Q262" s="52"/>
      <c r="R262" s="52"/>
      <c r="S262" s="166"/>
    </row>
    <row r="263" spans="2:19" ht="93.75" customHeight="1">
      <c r="B263" s="144"/>
      <c r="C263" s="144"/>
      <c r="D263" s="143" t="s">
        <v>458</v>
      </c>
      <c r="E263" s="144"/>
      <c r="F263" s="167" t="s">
        <v>495</v>
      </c>
      <c r="G263" s="45" t="s">
        <v>307</v>
      </c>
      <c r="H263" s="42" t="s">
        <v>378</v>
      </c>
      <c r="I263" s="43" t="s">
        <v>125</v>
      </c>
      <c r="J263" s="42" t="s">
        <v>278</v>
      </c>
      <c r="K263" s="43" t="s">
        <v>154</v>
      </c>
      <c r="L263" s="42" t="s">
        <v>279</v>
      </c>
      <c r="M263" s="175" t="s">
        <v>208</v>
      </c>
      <c r="N263" s="43">
        <v>1</v>
      </c>
      <c r="O263" s="48">
        <v>2</v>
      </c>
      <c r="P263" s="43">
        <v>1</v>
      </c>
      <c r="Q263" s="43">
        <v>2</v>
      </c>
      <c r="R263" s="43">
        <f>ROUND(SUM(N263:Q263)/4,1)</f>
        <v>1.5</v>
      </c>
      <c r="S263" s="166"/>
    </row>
    <row r="264" spans="2:19" ht="46.5" customHeight="1">
      <c r="B264" s="144"/>
      <c r="C264" s="144"/>
      <c r="D264" s="145"/>
      <c r="E264" s="144"/>
      <c r="F264" s="181"/>
      <c r="G264" s="41" t="s">
        <v>457</v>
      </c>
      <c r="H264" s="76" t="s">
        <v>468</v>
      </c>
      <c r="I264" s="43" t="s">
        <v>144</v>
      </c>
      <c r="J264" s="105"/>
      <c r="K264" s="52"/>
      <c r="L264" s="105"/>
      <c r="M264" s="176"/>
      <c r="N264" s="52"/>
      <c r="O264" s="119"/>
      <c r="P264" s="52"/>
      <c r="Q264" s="52"/>
      <c r="R264" s="52"/>
      <c r="S264" s="166"/>
    </row>
    <row r="265" spans="2:19" ht="144.75" customHeight="1">
      <c r="B265" s="144"/>
      <c r="C265" s="144"/>
      <c r="D265" s="143" t="s">
        <v>526</v>
      </c>
      <c r="E265" s="144"/>
      <c r="F265" s="167" t="s">
        <v>495</v>
      </c>
      <c r="G265" s="45" t="s">
        <v>307</v>
      </c>
      <c r="H265" s="42" t="s">
        <v>378</v>
      </c>
      <c r="I265" s="43" t="s">
        <v>125</v>
      </c>
      <c r="J265" s="42" t="s">
        <v>280</v>
      </c>
      <c r="K265" s="43" t="s">
        <v>154</v>
      </c>
      <c r="L265" s="42" t="s">
        <v>281</v>
      </c>
      <c r="M265" s="175" t="s">
        <v>208</v>
      </c>
      <c r="N265" s="43">
        <v>2</v>
      </c>
      <c r="O265" s="48">
        <v>2</v>
      </c>
      <c r="P265" s="43">
        <v>2</v>
      </c>
      <c r="Q265" s="43">
        <v>2</v>
      </c>
      <c r="R265" s="43">
        <f>ROUND(SUM(N265:Q265)/4,1)</f>
        <v>2</v>
      </c>
      <c r="S265" s="166"/>
    </row>
    <row r="266" spans="2:19" ht="41.4">
      <c r="B266" s="144"/>
      <c r="C266" s="144"/>
      <c r="D266" s="145"/>
      <c r="E266" s="144"/>
      <c r="F266" s="181"/>
      <c r="G266" s="45" t="s">
        <v>310</v>
      </c>
      <c r="H266" s="130" t="s">
        <v>392</v>
      </c>
      <c r="I266" s="43" t="s">
        <v>144</v>
      </c>
      <c r="J266" s="105"/>
      <c r="K266" s="52"/>
      <c r="L266" s="105"/>
      <c r="M266" s="176"/>
      <c r="N266" s="52"/>
      <c r="O266" s="119"/>
      <c r="P266" s="52"/>
      <c r="Q266" s="52"/>
      <c r="R266" s="52"/>
      <c r="S266" s="166"/>
    </row>
    <row r="267" spans="2:19" ht="55.2">
      <c r="B267" s="144"/>
      <c r="C267" s="144"/>
      <c r="D267" s="143" t="s">
        <v>524</v>
      </c>
      <c r="E267" s="144"/>
      <c r="F267" s="167" t="s">
        <v>495</v>
      </c>
      <c r="G267" s="45" t="s">
        <v>307</v>
      </c>
      <c r="H267" s="42" t="s">
        <v>378</v>
      </c>
      <c r="I267" s="43" t="s">
        <v>125</v>
      </c>
      <c r="J267" s="42" t="s">
        <v>485</v>
      </c>
      <c r="K267" s="43" t="s">
        <v>154</v>
      </c>
      <c r="L267" s="42" t="s">
        <v>487</v>
      </c>
      <c r="M267" s="175" t="s">
        <v>208</v>
      </c>
      <c r="N267" s="43">
        <v>3</v>
      </c>
      <c r="O267" s="110">
        <v>2</v>
      </c>
      <c r="P267" s="43">
        <v>3</v>
      </c>
      <c r="Q267" s="43">
        <v>2</v>
      </c>
      <c r="R267" s="43">
        <f>ROUND(SUM(N267:Q267)/4,1)</f>
        <v>2.5</v>
      </c>
      <c r="S267" s="166"/>
    </row>
    <row r="268" spans="2:19" ht="41.4">
      <c r="B268" s="144"/>
      <c r="C268" s="145"/>
      <c r="D268" s="144"/>
      <c r="E268" s="144"/>
      <c r="F268" s="181"/>
      <c r="G268" s="45" t="s">
        <v>308</v>
      </c>
      <c r="H268" s="130" t="s">
        <v>391</v>
      </c>
      <c r="I268" s="43" t="s">
        <v>144</v>
      </c>
      <c r="J268" s="105"/>
      <c r="K268" s="52"/>
      <c r="L268" s="105"/>
      <c r="M268" s="176"/>
      <c r="N268" s="52"/>
      <c r="O268" s="119"/>
      <c r="P268" s="52"/>
      <c r="Q268" s="52"/>
      <c r="R268" s="52"/>
      <c r="S268" s="166"/>
    </row>
    <row r="269" spans="2:19" ht="14.25" customHeight="1">
      <c r="B269" s="144"/>
      <c r="C269" s="143" t="s">
        <v>41</v>
      </c>
      <c r="D269" s="143" t="s">
        <v>525</v>
      </c>
      <c r="E269" s="144"/>
      <c r="F269" s="167" t="s">
        <v>495</v>
      </c>
      <c r="G269" s="45" t="s">
        <v>307</v>
      </c>
      <c r="H269" s="42" t="s">
        <v>378</v>
      </c>
      <c r="I269" s="43" t="s">
        <v>374</v>
      </c>
      <c r="J269" s="53" t="s">
        <v>370</v>
      </c>
      <c r="K269" s="43"/>
      <c r="L269" s="42"/>
      <c r="M269" s="175"/>
      <c r="N269" s="43"/>
      <c r="O269" s="48"/>
      <c r="P269" s="43"/>
      <c r="Q269" s="43"/>
      <c r="R269" s="43"/>
      <c r="S269" s="166"/>
    </row>
    <row r="270" spans="2:19" ht="53.25" customHeight="1">
      <c r="B270" s="144"/>
      <c r="C270" s="144"/>
      <c r="D270" s="145"/>
      <c r="E270" s="144"/>
      <c r="F270" s="181"/>
      <c r="G270" s="45" t="s">
        <v>309</v>
      </c>
      <c r="H270" s="130" t="s">
        <v>393</v>
      </c>
      <c r="I270" s="43" t="s">
        <v>144</v>
      </c>
      <c r="J270" s="105"/>
      <c r="K270" s="52"/>
      <c r="L270" s="105"/>
      <c r="M270" s="176"/>
      <c r="N270" s="52"/>
      <c r="O270" s="119"/>
      <c r="P270" s="52"/>
      <c r="Q270" s="52"/>
      <c r="R270" s="52"/>
      <c r="S270" s="166"/>
    </row>
    <row r="271" spans="2:19" ht="82.8">
      <c r="B271" s="144"/>
      <c r="C271" s="144"/>
      <c r="D271" s="143" t="s">
        <v>458</v>
      </c>
      <c r="E271" s="144"/>
      <c r="F271" s="167" t="s">
        <v>495</v>
      </c>
      <c r="G271" s="45" t="s">
        <v>307</v>
      </c>
      <c r="H271" s="42" t="s">
        <v>378</v>
      </c>
      <c r="I271" s="43" t="s">
        <v>374</v>
      </c>
      <c r="J271" s="42" t="s">
        <v>282</v>
      </c>
      <c r="K271" s="43" t="s">
        <v>154</v>
      </c>
      <c r="L271" s="42" t="s">
        <v>283</v>
      </c>
      <c r="M271" s="175" t="s">
        <v>208</v>
      </c>
      <c r="N271" s="43">
        <v>1</v>
      </c>
      <c r="O271" s="48">
        <v>2</v>
      </c>
      <c r="P271" s="43">
        <v>1</v>
      </c>
      <c r="Q271" s="43">
        <v>2</v>
      </c>
      <c r="R271" s="43">
        <f>ROUND(SUM(N271:Q271)/4,1)</f>
        <v>1.5</v>
      </c>
      <c r="S271" s="166"/>
    </row>
    <row r="272" spans="2:19" ht="51.75" customHeight="1">
      <c r="B272" s="144"/>
      <c r="C272" s="144"/>
      <c r="D272" s="145"/>
      <c r="E272" s="144"/>
      <c r="F272" s="181"/>
      <c r="G272" s="41" t="s">
        <v>457</v>
      </c>
      <c r="H272" s="76" t="s">
        <v>468</v>
      </c>
      <c r="I272" s="43" t="s">
        <v>144</v>
      </c>
      <c r="J272" s="105"/>
      <c r="K272" s="52"/>
      <c r="L272" s="105"/>
      <c r="M272" s="176"/>
      <c r="N272" s="52"/>
      <c r="O272" s="119"/>
      <c r="P272" s="52"/>
      <c r="Q272" s="52"/>
      <c r="R272" s="52"/>
      <c r="S272" s="166"/>
    </row>
    <row r="273" spans="2:19" ht="110.4">
      <c r="B273" s="144"/>
      <c r="C273" s="144"/>
      <c r="D273" s="143" t="s">
        <v>526</v>
      </c>
      <c r="E273" s="144"/>
      <c r="F273" s="167" t="s">
        <v>495</v>
      </c>
      <c r="G273" s="45" t="s">
        <v>307</v>
      </c>
      <c r="H273" s="42" t="s">
        <v>378</v>
      </c>
      <c r="I273" s="43" t="s">
        <v>374</v>
      </c>
      <c r="J273" s="42" t="s">
        <v>284</v>
      </c>
      <c r="K273" s="43" t="s">
        <v>154</v>
      </c>
      <c r="L273" s="42" t="s">
        <v>285</v>
      </c>
      <c r="M273" s="175" t="s">
        <v>208</v>
      </c>
      <c r="N273" s="43">
        <v>2</v>
      </c>
      <c r="O273" s="48">
        <v>2</v>
      </c>
      <c r="P273" s="43">
        <v>2</v>
      </c>
      <c r="Q273" s="43">
        <v>2</v>
      </c>
      <c r="R273" s="43">
        <f>ROUND(SUM(N273:Q273)/4,1)</f>
        <v>2</v>
      </c>
      <c r="S273" s="166"/>
    </row>
    <row r="274" spans="2:19" ht="41.4">
      <c r="B274" s="144"/>
      <c r="C274" s="144"/>
      <c r="D274" s="145"/>
      <c r="E274" s="144"/>
      <c r="F274" s="181"/>
      <c r="G274" s="45" t="s">
        <v>310</v>
      </c>
      <c r="H274" s="130" t="s">
        <v>392</v>
      </c>
      <c r="I274" s="43" t="s">
        <v>144</v>
      </c>
      <c r="J274" s="105"/>
      <c r="K274" s="52"/>
      <c r="L274" s="105"/>
      <c r="M274" s="176"/>
      <c r="N274" s="52"/>
      <c r="O274" s="119"/>
      <c r="P274" s="52"/>
      <c r="Q274" s="52"/>
      <c r="R274" s="52"/>
      <c r="S274" s="166"/>
    </row>
    <row r="275" spans="2:19" ht="27.6">
      <c r="B275" s="144"/>
      <c r="C275" s="144"/>
      <c r="D275" s="143" t="s">
        <v>524</v>
      </c>
      <c r="E275" s="144"/>
      <c r="F275" s="167" t="s">
        <v>495</v>
      </c>
      <c r="G275" s="45" t="s">
        <v>307</v>
      </c>
      <c r="H275" s="42" t="s">
        <v>378</v>
      </c>
      <c r="I275" s="43" t="s">
        <v>374</v>
      </c>
      <c r="J275" s="42" t="s">
        <v>200</v>
      </c>
      <c r="K275" s="43" t="s">
        <v>192</v>
      </c>
      <c r="L275" s="42" t="s">
        <v>201</v>
      </c>
      <c r="M275" s="175" t="s">
        <v>206</v>
      </c>
      <c r="N275" s="43">
        <v>2.0099999999999998</v>
      </c>
      <c r="O275" s="48">
        <v>2.0099999999999998</v>
      </c>
      <c r="P275" s="43">
        <v>2.0099999999999998</v>
      </c>
      <c r="Q275" s="43">
        <v>2.0099999999999998</v>
      </c>
      <c r="R275" s="43">
        <f>ROUND(SUM(N275:Q275)/4,1)</f>
        <v>2</v>
      </c>
      <c r="S275" s="166"/>
    </row>
    <row r="276" spans="2:19" ht="41.4">
      <c r="B276" s="144"/>
      <c r="C276" s="145"/>
      <c r="D276" s="144"/>
      <c r="E276" s="144"/>
      <c r="F276" s="181"/>
      <c r="G276" s="45" t="s">
        <v>308</v>
      </c>
      <c r="H276" s="130" t="s">
        <v>391</v>
      </c>
      <c r="I276" s="43" t="s">
        <v>144</v>
      </c>
      <c r="J276" s="105"/>
      <c r="K276" s="52"/>
      <c r="L276" s="105"/>
      <c r="M276" s="176"/>
      <c r="N276" s="52"/>
      <c r="O276" s="119"/>
      <c r="P276" s="52"/>
      <c r="Q276" s="52"/>
      <c r="R276" s="52"/>
      <c r="S276" s="166"/>
    </row>
    <row r="277" spans="2:19">
      <c r="B277" s="144"/>
      <c r="C277" s="143" t="s">
        <v>42</v>
      </c>
      <c r="D277" s="143" t="s">
        <v>525</v>
      </c>
      <c r="E277" s="144"/>
      <c r="F277" s="167" t="s">
        <v>495</v>
      </c>
      <c r="G277" s="45" t="s">
        <v>307</v>
      </c>
      <c r="H277" s="42" t="s">
        <v>378</v>
      </c>
      <c r="I277" s="43" t="s">
        <v>125</v>
      </c>
      <c r="J277" s="53" t="s">
        <v>484</v>
      </c>
      <c r="K277" s="43"/>
      <c r="L277" s="42"/>
      <c r="M277" s="175"/>
      <c r="N277" s="43"/>
      <c r="O277" s="48"/>
      <c r="P277" s="43"/>
      <c r="Q277" s="43"/>
      <c r="R277" s="43"/>
      <c r="S277" s="166"/>
    </row>
    <row r="278" spans="2:19" ht="48.75" customHeight="1">
      <c r="B278" s="144"/>
      <c r="C278" s="144"/>
      <c r="D278" s="145"/>
      <c r="E278" s="144"/>
      <c r="F278" s="181"/>
      <c r="G278" s="45" t="s">
        <v>309</v>
      </c>
      <c r="H278" s="130" t="s">
        <v>393</v>
      </c>
      <c r="I278" s="43" t="s">
        <v>144</v>
      </c>
      <c r="J278" s="105"/>
      <c r="K278" s="52"/>
      <c r="L278" s="105"/>
      <c r="M278" s="176"/>
      <c r="N278" s="52"/>
      <c r="O278" s="119"/>
      <c r="P278" s="52"/>
      <c r="Q278" s="52"/>
      <c r="R278" s="52"/>
      <c r="S278" s="166"/>
    </row>
    <row r="279" spans="2:19" ht="87" customHeight="1">
      <c r="B279" s="144"/>
      <c r="C279" s="144"/>
      <c r="D279" s="143" t="s">
        <v>458</v>
      </c>
      <c r="E279" s="144"/>
      <c r="F279" s="167" t="s">
        <v>495</v>
      </c>
      <c r="G279" s="45" t="s">
        <v>307</v>
      </c>
      <c r="H279" s="42" t="s">
        <v>378</v>
      </c>
      <c r="I279" s="43" t="s">
        <v>125</v>
      </c>
      <c r="J279" s="42" t="s">
        <v>278</v>
      </c>
      <c r="K279" s="43" t="s">
        <v>154</v>
      </c>
      <c r="L279" s="42" t="s">
        <v>279</v>
      </c>
      <c r="M279" s="175" t="s">
        <v>208</v>
      </c>
      <c r="N279" s="43">
        <v>1</v>
      </c>
      <c r="O279" s="48">
        <v>2</v>
      </c>
      <c r="P279" s="43">
        <v>1</v>
      </c>
      <c r="Q279" s="43">
        <v>2</v>
      </c>
      <c r="R279" s="43">
        <f>ROUND(SUM(N279:Q279)/4,1)</f>
        <v>1.5</v>
      </c>
      <c r="S279" s="166"/>
    </row>
    <row r="280" spans="2:19" ht="41.4">
      <c r="B280" s="144"/>
      <c r="C280" s="144"/>
      <c r="D280" s="145"/>
      <c r="E280" s="144"/>
      <c r="F280" s="181"/>
      <c r="G280" s="41" t="s">
        <v>457</v>
      </c>
      <c r="H280" s="76" t="s">
        <v>468</v>
      </c>
      <c r="I280" s="43" t="s">
        <v>144</v>
      </c>
      <c r="J280" s="105"/>
      <c r="K280" s="52"/>
      <c r="L280" s="105"/>
      <c r="M280" s="176"/>
      <c r="N280" s="52"/>
      <c r="O280" s="119"/>
      <c r="P280" s="52"/>
      <c r="Q280" s="52"/>
      <c r="R280" s="52"/>
      <c r="S280" s="166"/>
    </row>
    <row r="281" spans="2:19" ht="144.75" customHeight="1">
      <c r="B281" s="144"/>
      <c r="C281" s="144"/>
      <c r="D281" s="143" t="s">
        <v>526</v>
      </c>
      <c r="E281" s="144"/>
      <c r="F281" s="167" t="s">
        <v>495</v>
      </c>
      <c r="G281" s="45" t="s">
        <v>307</v>
      </c>
      <c r="H281" s="42" t="s">
        <v>378</v>
      </c>
      <c r="I281" s="43" t="s">
        <v>125</v>
      </c>
      <c r="J281" s="42" t="s">
        <v>280</v>
      </c>
      <c r="K281" s="43" t="s">
        <v>154</v>
      </c>
      <c r="L281" s="42" t="s">
        <v>281</v>
      </c>
      <c r="M281" s="175" t="s">
        <v>208</v>
      </c>
      <c r="N281" s="43">
        <v>2</v>
      </c>
      <c r="O281" s="48">
        <v>2</v>
      </c>
      <c r="P281" s="43">
        <v>2</v>
      </c>
      <c r="Q281" s="43">
        <v>2</v>
      </c>
      <c r="R281" s="43">
        <f>ROUND(SUM(N281:Q281)/4,1)</f>
        <v>2</v>
      </c>
      <c r="S281" s="166"/>
    </row>
    <row r="282" spans="2:19" ht="41.4">
      <c r="B282" s="144"/>
      <c r="C282" s="144"/>
      <c r="D282" s="145"/>
      <c r="E282" s="144"/>
      <c r="F282" s="181"/>
      <c r="G282" s="45" t="s">
        <v>310</v>
      </c>
      <c r="H282" s="130" t="s">
        <v>392</v>
      </c>
      <c r="I282" s="43" t="s">
        <v>144</v>
      </c>
      <c r="J282" s="105"/>
      <c r="K282" s="52"/>
      <c r="L282" s="105"/>
      <c r="M282" s="176"/>
      <c r="N282" s="52"/>
      <c r="O282" s="119"/>
      <c r="P282" s="52"/>
      <c r="Q282" s="52"/>
      <c r="R282" s="52"/>
      <c r="S282" s="166"/>
    </row>
    <row r="283" spans="2:19" ht="55.2">
      <c r="B283" s="144"/>
      <c r="C283" s="144"/>
      <c r="D283" s="143" t="s">
        <v>524</v>
      </c>
      <c r="E283" s="144"/>
      <c r="F283" s="167" t="s">
        <v>495</v>
      </c>
      <c r="G283" s="45" t="s">
        <v>307</v>
      </c>
      <c r="H283" s="42" t="s">
        <v>378</v>
      </c>
      <c r="I283" s="43" t="s">
        <v>125</v>
      </c>
      <c r="J283" s="42" t="s">
        <v>485</v>
      </c>
      <c r="K283" s="43" t="s">
        <v>192</v>
      </c>
      <c r="L283" s="42" t="s">
        <v>486</v>
      </c>
      <c r="M283" s="175" t="s">
        <v>206</v>
      </c>
      <c r="N283" s="43">
        <v>3</v>
      </c>
      <c r="O283" s="110">
        <v>2</v>
      </c>
      <c r="P283" s="43">
        <v>3</v>
      </c>
      <c r="Q283" s="43">
        <v>2</v>
      </c>
      <c r="R283" s="43">
        <f>ROUND(SUM(N283:Q283)/4,1)</f>
        <v>2.5</v>
      </c>
      <c r="S283" s="166"/>
    </row>
    <row r="284" spans="2:19" ht="41.4">
      <c r="B284" s="144"/>
      <c r="C284" s="145"/>
      <c r="D284" s="144"/>
      <c r="E284" s="144"/>
      <c r="F284" s="181"/>
      <c r="G284" s="45" t="s">
        <v>308</v>
      </c>
      <c r="H284" s="130" t="s">
        <v>391</v>
      </c>
      <c r="I284" s="43" t="s">
        <v>144</v>
      </c>
      <c r="J284" s="105"/>
      <c r="K284" s="52"/>
      <c r="L284" s="105"/>
      <c r="M284" s="176"/>
      <c r="N284" s="52"/>
      <c r="O284" s="119"/>
      <c r="P284" s="52"/>
      <c r="Q284" s="52"/>
      <c r="R284" s="52"/>
      <c r="S284" s="166"/>
    </row>
    <row r="285" spans="2:19" ht="14.25" customHeight="1">
      <c r="B285" s="144"/>
      <c r="C285" s="143" t="s">
        <v>43</v>
      </c>
      <c r="D285" s="143" t="s">
        <v>525</v>
      </c>
      <c r="E285" s="144"/>
      <c r="F285" s="167" t="s">
        <v>495</v>
      </c>
      <c r="G285" s="45" t="s">
        <v>307</v>
      </c>
      <c r="H285" s="42" t="s">
        <v>378</v>
      </c>
      <c r="I285" s="43" t="s">
        <v>125</v>
      </c>
      <c r="J285" s="42" t="s">
        <v>246</v>
      </c>
      <c r="K285" s="43"/>
      <c r="L285" s="42"/>
      <c r="M285" s="175"/>
      <c r="N285" s="43"/>
      <c r="O285" s="48"/>
      <c r="P285" s="43"/>
      <c r="Q285" s="43"/>
      <c r="R285" s="43"/>
      <c r="S285" s="166"/>
    </row>
    <row r="286" spans="2:19" ht="45.75" customHeight="1">
      <c r="B286" s="144"/>
      <c r="C286" s="144"/>
      <c r="D286" s="145"/>
      <c r="E286" s="144"/>
      <c r="F286" s="181"/>
      <c r="G286" s="45" t="s">
        <v>309</v>
      </c>
      <c r="H286" s="130" t="s">
        <v>393</v>
      </c>
      <c r="I286" s="43" t="s">
        <v>144</v>
      </c>
      <c r="J286" s="105"/>
      <c r="K286" s="52"/>
      <c r="L286" s="105"/>
      <c r="M286" s="176"/>
      <c r="N286" s="52"/>
      <c r="O286" s="119"/>
      <c r="P286" s="52"/>
      <c r="Q286" s="52"/>
      <c r="R286" s="52"/>
      <c r="S286" s="166"/>
    </row>
    <row r="287" spans="2:19" ht="90.75" customHeight="1">
      <c r="B287" s="144"/>
      <c r="C287" s="144"/>
      <c r="D287" s="143" t="s">
        <v>458</v>
      </c>
      <c r="E287" s="144"/>
      <c r="F287" s="167" t="s">
        <v>495</v>
      </c>
      <c r="G287" s="45" t="s">
        <v>307</v>
      </c>
      <c r="H287" s="42" t="s">
        <v>378</v>
      </c>
      <c r="I287" s="43" t="s">
        <v>125</v>
      </c>
      <c r="J287" s="42" t="s">
        <v>254</v>
      </c>
      <c r="K287" s="43" t="s">
        <v>154</v>
      </c>
      <c r="L287" s="42" t="s">
        <v>255</v>
      </c>
      <c r="M287" s="175" t="s">
        <v>208</v>
      </c>
      <c r="N287" s="43">
        <v>1</v>
      </c>
      <c r="O287" s="48">
        <v>2</v>
      </c>
      <c r="P287" s="43">
        <v>1</v>
      </c>
      <c r="Q287" s="43">
        <v>2</v>
      </c>
      <c r="R287" s="43">
        <f t="shared" ref="R287" si="58">ROUND(SUM(N287:Q287)/4,1)</f>
        <v>1.5</v>
      </c>
      <c r="S287" s="166"/>
    </row>
    <row r="288" spans="2:19" ht="48" customHeight="1">
      <c r="B288" s="144"/>
      <c r="C288" s="144"/>
      <c r="D288" s="145"/>
      <c r="E288" s="144"/>
      <c r="F288" s="181"/>
      <c r="G288" s="41" t="s">
        <v>457</v>
      </c>
      <c r="H288" s="76" t="s">
        <v>468</v>
      </c>
      <c r="I288" s="43" t="s">
        <v>144</v>
      </c>
      <c r="J288" s="105"/>
      <c r="K288" s="52"/>
      <c r="L288" s="105"/>
      <c r="M288" s="176"/>
      <c r="N288" s="52"/>
      <c r="O288" s="119"/>
      <c r="P288" s="52"/>
      <c r="Q288" s="52"/>
      <c r="R288" s="52"/>
      <c r="S288" s="166"/>
    </row>
    <row r="289" spans="2:19" ht="129" customHeight="1">
      <c r="B289" s="144"/>
      <c r="C289" s="144"/>
      <c r="D289" s="143" t="s">
        <v>526</v>
      </c>
      <c r="E289" s="144"/>
      <c r="F289" s="167" t="s">
        <v>495</v>
      </c>
      <c r="G289" s="45" t="s">
        <v>307</v>
      </c>
      <c r="H289" s="42" t="s">
        <v>378</v>
      </c>
      <c r="I289" s="43" t="s">
        <v>125</v>
      </c>
      <c r="J289" s="42" t="s">
        <v>249</v>
      </c>
      <c r="K289" s="43" t="s">
        <v>154</v>
      </c>
      <c r="L289" s="42" t="s">
        <v>250</v>
      </c>
      <c r="M289" s="175" t="s">
        <v>208</v>
      </c>
      <c r="N289" s="43">
        <v>2</v>
      </c>
      <c r="O289" s="48">
        <v>2</v>
      </c>
      <c r="P289" s="43">
        <v>2</v>
      </c>
      <c r="Q289" s="43">
        <v>2</v>
      </c>
      <c r="R289" s="43">
        <f>ROUND(SUM(N289:Q289)/4,1)</f>
        <v>2</v>
      </c>
      <c r="S289" s="166"/>
    </row>
    <row r="290" spans="2:19" ht="41.4">
      <c r="B290" s="144"/>
      <c r="C290" s="144"/>
      <c r="D290" s="145"/>
      <c r="E290" s="144"/>
      <c r="F290" s="181"/>
      <c r="G290" s="45" t="s">
        <v>310</v>
      </c>
      <c r="H290" s="130" t="s">
        <v>392</v>
      </c>
      <c r="I290" s="43" t="s">
        <v>144</v>
      </c>
      <c r="J290" s="105"/>
      <c r="K290" s="52"/>
      <c r="L290" s="105"/>
      <c r="M290" s="176"/>
      <c r="N290" s="52"/>
      <c r="O290" s="119"/>
      <c r="P290" s="52"/>
      <c r="Q290" s="52"/>
      <c r="R290" s="52"/>
      <c r="S290" s="166"/>
    </row>
    <row r="291" spans="2:19" ht="76.5" customHeight="1">
      <c r="B291" s="144"/>
      <c r="C291" s="144"/>
      <c r="D291" s="143" t="s">
        <v>524</v>
      </c>
      <c r="E291" s="144"/>
      <c r="F291" s="167" t="s">
        <v>495</v>
      </c>
      <c r="G291" s="45" t="s">
        <v>307</v>
      </c>
      <c r="H291" s="42" t="s">
        <v>378</v>
      </c>
      <c r="I291" s="43" t="s">
        <v>125</v>
      </c>
      <c r="J291" s="42" t="s">
        <v>196</v>
      </c>
      <c r="K291" s="43" t="s">
        <v>154</v>
      </c>
      <c r="L291" s="42" t="s">
        <v>197</v>
      </c>
      <c r="M291" s="175" t="s">
        <v>208</v>
      </c>
      <c r="N291" s="43">
        <v>2</v>
      </c>
      <c r="O291" s="48">
        <v>2</v>
      </c>
      <c r="P291" s="43">
        <v>2</v>
      </c>
      <c r="Q291" s="43">
        <v>2</v>
      </c>
      <c r="R291" s="43">
        <f>ROUND(SUM(N291:Q291)/4,1)</f>
        <v>2</v>
      </c>
      <c r="S291" s="166"/>
    </row>
    <row r="292" spans="2:19" ht="41.4">
      <c r="B292" s="144"/>
      <c r="C292" s="145"/>
      <c r="D292" s="144"/>
      <c r="E292" s="144"/>
      <c r="F292" s="181"/>
      <c r="G292" s="45" t="s">
        <v>308</v>
      </c>
      <c r="H292" s="130" t="s">
        <v>391</v>
      </c>
      <c r="I292" s="43" t="s">
        <v>144</v>
      </c>
      <c r="J292" s="105"/>
      <c r="K292" s="52"/>
      <c r="L292" s="105"/>
      <c r="M292" s="176"/>
      <c r="N292" s="52"/>
      <c r="O292" s="119"/>
      <c r="P292" s="52"/>
      <c r="Q292" s="52"/>
      <c r="R292" s="52"/>
      <c r="S292" s="166"/>
    </row>
    <row r="293" spans="2:19" ht="14.25" customHeight="1">
      <c r="B293" s="144"/>
      <c r="C293" s="143" t="s">
        <v>44</v>
      </c>
      <c r="D293" s="143" t="s">
        <v>525</v>
      </c>
      <c r="E293" s="144"/>
      <c r="F293" s="167" t="s">
        <v>495</v>
      </c>
      <c r="G293" s="45" t="s">
        <v>307</v>
      </c>
      <c r="H293" s="42" t="s">
        <v>378</v>
      </c>
      <c r="I293" s="43" t="s">
        <v>125</v>
      </c>
      <c r="J293" s="42" t="s">
        <v>246</v>
      </c>
      <c r="K293" s="43"/>
      <c r="L293" s="42"/>
      <c r="M293" s="175"/>
      <c r="N293" s="43"/>
      <c r="O293" s="48"/>
      <c r="P293" s="43"/>
      <c r="Q293" s="43"/>
      <c r="R293" s="43"/>
      <c r="S293" s="166"/>
    </row>
    <row r="294" spans="2:19" ht="45.75" customHeight="1">
      <c r="B294" s="144"/>
      <c r="C294" s="144"/>
      <c r="D294" s="145"/>
      <c r="E294" s="144"/>
      <c r="F294" s="181"/>
      <c r="G294" s="45" t="s">
        <v>309</v>
      </c>
      <c r="H294" s="130" t="s">
        <v>393</v>
      </c>
      <c r="I294" s="43" t="s">
        <v>144</v>
      </c>
      <c r="J294" s="105"/>
      <c r="K294" s="52"/>
      <c r="L294" s="105"/>
      <c r="M294" s="176"/>
      <c r="N294" s="52"/>
      <c r="O294" s="119"/>
      <c r="P294" s="52"/>
      <c r="Q294" s="52"/>
      <c r="R294" s="52"/>
      <c r="S294" s="166"/>
    </row>
    <row r="295" spans="2:19" ht="69">
      <c r="B295" s="144"/>
      <c r="C295" s="144"/>
      <c r="D295" s="143" t="s">
        <v>458</v>
      </c>
      <c r="E295" s="144"/>
      <c r="F295" s="167" t="s">
        <v>495</v>
      </c>
      <c r="G295" s="45" t="s">
        <v>307</v>
      </c>
      <c r="H295" s="42" t="s">
        <v>378</v>
      </c>
      <c r="I295" s="43" t="s">
        <v>125</v>
      </c>
      <c r="J295" s="42" t="s">
        <v>256</v>
      </c>
      <c r="K295" s="43" t="s">
        <v>154</v>
      </c>
      <c r="L295" s="42" t="s">
        <v>257</v>
      </c>
      <c r="M295" s="175" t="s">
        <v>208</v>
      </c>
      <c r="N295" s="43">
        <v>1</v>
      </c>
      <c r="O295" s="48">
        <v>2</v>
      </c>
      <c r="P295" s="43">
        <v>1</v>
      </c>
      <c r="Q295" s="43">
        <v>2</v>
      </c>
      <c r="R295" s="43">
        <f>ROUND(SUM(N295:Q295)/4,1)</f>
        <v>1.5</v>
      </c>
      <c r="S295" s="166"/>
    </row>
    <row r="296" spans="2:19" ht="44.25" customHeight="1">
      <c r="B296" s="144"/>
      <c r="C296" s="144"/>
      <c r="D296" s="145"/>
      <c r="E296" s="144"/>
      <c r="F296" s="181"/>
      <c r="G296" s="41" t="s">
        <v>457</v>
      </c>
      <c r="H296" s="76" t="s">
        <v>468</v>
      </c>
      <c r="I296" s="43" t="s">
        <v>144</v>
      </c>
      <c r="J296" s="105"/>
      <c r="K296" s="52"/>
      <c r="L296" s="105"/>
      <c r="M296" s="176"/>
      <c r="N296" s="52"/>
      <c r="O296" s="119"/>
      <c r="P296" s="52"/>
      <c r="Q296" s="52"/>
      <c r="R296" s="52"/>
      <c r="S296" s="166"/>
    </row>
    <row r="297" spans="2:19" ht="110.4">
      <c r="B297" s="144"/>
      <c r="C297" s="144"/>
      <c r="D297" s="143" t="s">
        <v>526</v>
      </c>
      <c r="E297" s="144"/>
      <c r="F297" s="167" t="s">
        <v>495</v>
      </c>
      <c r="G297" s="45" t="s">
        <v>307</v>
      </c>
      <c r="H297" s="42" t="s">
        <v>378</v>
      </c>
      <c r="I297" s="43" t="s">
        <v>125</v>
      </c>
      <c r="J297" s="42" t="s">
        <v>249</v>
      </c>
      <c r="K297" s="43" t="s">
        <v>154</v>
      </c>
      <c r="L297" s="42" t="s">
        <v>250</v>
      </c>
      <c r="M297" s="175" t="s">
        <v>208</v>
      </c>
      <c r="N297" s="43">
        <v>2</v>
      </c>
      <c r="O297" s="48">
        <v>2</v>
      </c>
      <c r="P297" s="43">
        <v>2</v>
      </c>
      <c r="Q297" s="43">
        <v>2</v>
      </c>
      <c r="R297" s="43">
        <f>ROUND(SUM(N297:Q297)/4,1)</f>
        <v>2</v>
      </c>
      <c r="S297" s="166"/>
    </row>
    <row r="298" spans="2:19" ht="41.4">
      <c r="B298" s="144"/>
      <c r="C298" s="144"/>
      <c r="D298" s="145"/>
      <c r="E298" s="144"/>
      <c r="F298" s="181"/>
      <c r="G298" s="45" t="s">
        <v>310</v>
      </c>
      <c r="H298" s="130" t="s">
        <v>392</v>
      </c>
      <c r="I298" s="43" t="s">
        <v>144</v>
      </c>
      <c r="J298" s="105"/>
      <c r="K298" s="52"/>
      <c r="L298" s="105"/>
      <c r="M298" s="176"/>
      <c r="N298" s="52"/>
      <c r="O298" s="119"/>
      <c r="P298" s="52"/>
      <c r="Q298" s="52"/>
      <c r="R298" s="52"/>
      <c r="S298" s="166"/>
    </row>
    <row r="299" spans="2:19" ht="69">
      <c r="B299" s="144"/>
      <c r="C299" s="144"/>
      <c r="D299" s="143" t="s">
        <v>524</v>
      </c>
      <c r="E299" s="144"/>
      <c r="F299" s="167" t="s">
        <v>495</v>
      </c>
      <c r="G299" s="45" t="s">
        <v>307</v>
      </c>
      <c r="H299" s="42" t="s">
        <v>378</v>
      </c>
      <c r="I299" s="43" t="s">
        <v>125</v>
      </c>
      <c r="J299" s="42" t="s">
        <v>198</v>
      </c>
      <c r="K299" s="43" t="s">
        <v>154</v>
      </c>
      <c r="L299" s="42" t="s">
        <v>199</v>
      </c>
      <c r="M299" s="175" t="s">
        <v>208</v>
      </c>
      <c r="N299" s="43">
        <v>2</v>
      </c>
      <c r="O299" s="48">
        <v>2</v>
      </c>
      <c r="P299" s="43">
        <v>2</v>
      </c>
      <c r="Q299" s="43">
        <v>2</v>
      </c>
      <c r="R299" s="43">
        <f t="shared" ref="R299" si="59">ROUND(SUM(N299:Q299)/4,1)</f>
        <v>2</v>
      </c>
      <c r="S299" s="166"/>
    </row>
    <row r="300" spans="2:19" ht="41.4">
      <c r="B300" s="145"/>
      <c r="C300" s="145"/>
      <c r="D300" s="144"/>
      <c r="E300" s="145"/>
      <c r="F300" s="181"/>
      <c r="G300" s="45" t="s">
        <v>308</v>
      </c>
      <c r="H300" s="130" t="s">
        <v>391</v>
      </c>
      <c r="I300" s="43" t="s">
        <v>144</v>
      </c>
      <c r="J300" s="105"/>
      <c r="K300" s="52"/>
      <c r="L300" s="52"/>
      <c r="M300" s="176"/>
      <c r="N300" s="52"/>
      <c r="O300" s="119"/>
      <c r="P300" s="52"/>
      <c r="Q300" s="52"/>
      <c r="R300" s="52"/>
      <c r="S300" s="180"/>
    </row>
    <row r="301" spans="2:19" ht="101.25" customHeight="1">
      <c r="B301" s="41" t="s">
        <v>288</v>
      </c>
      <c r="C301" s="171" t="s">
        <v>287</v>
      </c>
      <c r="D301" s="171"/>
      <c r="E301" s="65" t="s">
        <v>355</v>
      </c>
      <c r="F301" s="146" t="s">
        <v>286</v>
      </c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8"/>
    </row>
  </sheetData>
  <autoFilter ref="I1:I301"/>
  <customSheetViews>
    <customSheetView guid="{08B5A1EB-3C29-45C9-AB81-281E54E96E1E}" scale="85" showPageBreaks="1" printArea="1" showAutoFilter="1" view="pageBreakPreview">
      <pane xSplit="5" ySplit="5" topLeftCell="F327" activePane="bottomRight" state="frozen"/>
      <selection pane="bottomRight" activeCell="I340" sqref="I340"/>
      <pageMargins left="0.7" right="0.7" top="0.75" bottom="0.75" header="0.3" footer="0.3"/>
      <pageSetup paperSize="8" scale="59" orientation="landscape" r:id="rId1"/>
      <autoFilter ref="J1:J441"/>
    </customSheetView>
  </customSheetViews>
  <mergeCells count="521">
    <mergeCell ref="D251:D254"/>
    <mergeCell ref="B57:E57"/>
    <mergeCell ref="J57:R57"/>
    <mergeCell ref="B62:E62"/>
    <mergeCell ref="J62:R62"/>
    <mergeCell ref="B59:D59"/>
    <mergeCell ref="S57:S58"/>
    <mergeCell ref="B58:D58"/>
    <mergeCell ref="J50:J52"/>
    <mergeCell ref="N50:N52"/>
    <mergeCell ref="O50:O52"/>
    <mergeCell ref="P50:P52"/>
    <mergeCell ref="F62:I62"/>
    <mergeCell ref="S62:S63"/>
    <mergeCell ref="B63:C63"/>
    <mergeCell ref="F50:F52"/>
    <mergeCell ref="F53:F54"/>
    <mergeCell ref="P95:P97"/>
    <mergeCell ref="C106:D106"/>
    <mergeCell ref="F117:F118"/>
    <mergeCell ref="F111:F112"/>
    <mergeCell ref="F113:F114"/>
    <mergeCell ref="J73:J74"/>
    <mergeCell ref="K73:K74"/>
    <mergeCell ref="N73:N74"/>
    <mergeCell ref="O73:O74"/>
    <mergeCell ref="L98:L100"/>
    <mergeCell ref="N98:N100"/>
    <mergeCell ref="O98:O100"/>
    <mergeCell ref="B80:D82"/>
    <mergeCell ref="E80:E82"/>
    <mergeCell ref="F73:F74"/>
    <mergeCell ref="B78:E78"/>
    <mergeCell ref="C98:C102"/>
    <mergeCell ref="D92:D94"/>
    <mergeCell ref="D95:D97"/>
    <mergeCell ref="D98:D100"/>
    <mergeCell ref="D101:D102"/>
    <mergeCell ref="M101:M102"/>
    <mergeCell ref="E92:E102"/>
    <mergeCell ref="S105:S106"/>
    <mergeCell ref="S64:S74"/>
    <mergeCell ref="S80:S82"/>
    <mergeCell ref="S92:S102"/>
    <mergeCell ref="S107:S300"/>
    <mergeCell ref="N101:N102"/>
    <mergeCell ref="Q73:Q74"/>
    <mergeCell ref="R73:R74"/>
    <mergeCell ref="J80:J82"/>
    <mergeCell ref="K80:K82"/>
    <mergeCell ref="Q80:Q82"/>
    <mergeCell ref="R80:R82"/>
    <mergeCell ref="P73:P74"/>
    <mergeCell ref="R98:R100"/>
    <mergeCell ref="O70:O72"/>
    <mergeCell ref="P70:P72"/>
    <mergeCell ref="R64:R66"/>
    <mergeCell ref="N67:N69"/>
    <mergeCell ref="O67:O69"/>
    <mergeCell ref="P67:P69"/>
    <mergeCell ref="Q67:Q69"/>
    <mergeCell ref="R67:R69"/>
    <mergeCell ref="R101:R102"/>
    <mergeCell ref="O95:O97"/>
    <mergeCell ref="F41:I41"/>
    <mergeCell ref="R50:R52"/>
    <mergeCell ref="R43:R45"/>
    <mergeCell ref="C301:D301"/>
    <mergeCell ref="F301:S301"/>
    <mergeCell ref="B85:E85"/>
    <mergeCell ref="J85:R85"/>
    <mergeCell ref="B90:E90"/>
    <mergeCell ref="J90:R90"/>
    <mergeCell ref="B105:E105"/>
    <mergeCell ref="J105:R105"/>
    <mergeCell ref="F85:I85"/>
    <mergeCell ref="O101:O102"/>
    <mergeCell ref="P101:P102"/>
    <mergeCell ref="F143:F144"/>
    <mergeCell ref="L101:L102"/>
    <mergeCell ref="Q101:Q102"/>
    <mergeCell ref="F109:F110"/>
    <mergeCell ref="F137:F138"/>
    <mergeCell ref="F125:F126"/>
    <mergeCell ref="F127:F128"/>
    <mergeCell ref="F119:F120"/>
    <mergeCell ref="J101:J102"/>
    <mergeCell ref="J98:J100"/>
    <mergeCell ref="N64:N66"/>
    <mergeCell ref="O64:O66"/>
    <mergeCell ref="P64:P66"/>
    <mergeCell ref="S4:S5"/>
    <mergeCell ref="B5:C5"/>
    <mergeCell ref="B42:C42"/>
    <mergeCell ref="F4:I4"/>
    <mergeCell ref="D19:D20"/>
    <mergeCell ref="M46:M47"/>
    <mergeCell ref="F43:F45"/>
    <mergeCell ref="S41:S42"/>
    <mergeCell ref="S6:S38"/>
    <mergeCell ref="S43:S54"/>
    <mergeCell ref="J4:R4"/>
    <mergeCell ref="B4:E4"/>
    <mergeCell ref="B41:E41"/>
    <mergeCell ref="J41:R41"/>
    <mergeCell ref="J43:J45"/>
    <mergeCell ref="K43:K45"/>
    <mergeCell ref="L43:L45"/>
    <mergeCell ref="N43:N45"/>
    <mergeCell ref="O43:O45"/>
    <mergeCell ref="P43:P45"/>
    <mergeCell ref="Q43:Q45"/>
    <mergeCell ref="Q64:Q66"/>
    <mergeCell ref="M50:M52"/>
    <mergeCell ref="M53:M54"/>
    <mergeCell ref="M43:M45"/>
    <mergeCell ref="E64:E74"/>
    <mergeCell ref="B64:B74"/>
    <mergeCell ref="C64:C66"/>
    <mergeCell ref="C67:C69"/>
    <mergeCell ref="M48:M49"/>
    <mergeCell ref="Q50:Q52"/>
    <mergeCell ref="L53:L54"/>
    <mergeCell ref="N53:N54"/>
    <mergeCell ref="O53:O54"/>
    <mergeCell ref="N70:N72"/>
    <mergeCell ref="Q70:Q72"/>
    <mergeCell ref="C70:C74"/>
    <mergeCell ref="D64:D66"/>
    <mergeCell ref="D67:D69"/>
    <mergeCell ref="D70:D72"/>
    <mergeCell ref="D73:D74"/>
    <mergeCell ref="M67:M69"/>
    <mergeCell ref="M64:M66"/>
    <mergeCell ref="J70:J72"/>
    <mergeCell ref="K70:K72"/>
    <mergeCell ref="R70:R72"/>
    <mergeCell ref="P53:P54"/>
    <mergeCell ref="Q53:Q54"/>
    <mergeCell ref="R53:R54"/>
    <mergeCell ref="Q98:Q100"/>
    <mergeCell ref="F78:I78"/>
    <mergeCell ref="R95:R97"/>
    <mergeCell ref="K98:K100"/>
    <mergeCell ref="Q95:Q97"/>
    <mergeCell ref="N92:N94"/>
    <mergeCell ref="O92:O94"/>
    <mergeCell ref="P92:P94"/>
    <mergeCell ref="Q92:Q94"/>
    <mergeCell ref="J78:R78"/>
    <mergeCell ref="M80:M82"/>
    <mergeCell ref="F80:F82"/>
    <mergeCell ref="M92:M94"/>
    <mergeCell ref="M95:M97"/>
    <mergeCell ref="M98:M100"/>
    <mergeCell ref="J92:J94"/>
    <mergeCell ref="K92:K94"/>
    <mergeCell ref="L92:L94"/>
    <mergeCell ref="M73:M74"/>
    <mergeCell ref="M70:M72"/>
    <mergeCell ref="S78:S79"/>
    <mergeCell ref="B79:D79"/>
    <mergeCell ref="L80:L82"/>
    <mergeCell ref="N80:N82"/>
    <mergeCell ref="O80:O82"/>
    <mergeCell ref="P80:P82"/>
    <mergeCell ref="R92:R94"/>
    <mergeCell ref="J95:J97"/>
    <mergeCell ref="K95:K97"/>
    <mergeCell ref="L95:L97"/>
    <mergeCell ref="N95:N97"/>
    <mergeCell ref="S85:S86"/>
    <mergeCell ref="B86:D86"/>
    <mergeCell ref="F92:F94"/>
    <mergeCell ref="F95:F97"/>
    <mergeCell ref="B87:D87"/>
    <mergeCell ref="B92:B102"/>
    <mergeCell ref="C92:C94"/>
    <mergeCell ref="C95:C97"/>
    <mergeCell ref="S90:S91"/>
    <mergeCell ref="B91:C91"/>
    <mergeCell ref="P98:P100"/>
    <mergeCell ref="D279:D280"/>
    <mergeCell ref="M279:M280"/>
    <mergeCell ref="D281:D282"/>
    <mergeCell ref="F222:F223"/>
    <mergeCell ref="F224:F225"/>
    <mergeCell ref="F215:F216"/>
    <mergeCell ref="F217:F218"/>
    <mergeCell ref="F219:F220"/>
    <mergeCell ref="M251:M252"/>
    <mergeCell ref="F257:F258"/>
    <mergeCell ref="F263:F264"/>
    <mergeCell ref="F265:F266"/>
    <mergeCell ref="F267:F268"/>
    <mergeCell ref="F259:F260"/>
    <mergeCell ref="F251:F252"/>
    <mergeCell ref="M222:M223"/>
    <mergeCell ref="M224:M225"/>
    <mergeCell ref="M240:M241"/>
    <mergeCell ref="M242:M243"/>
    <mergeCell ref="D222:D225"/>
    <mergeCell ref="D231:D234"/>
    <mergeCell ref="D240:D243"/>
    <mergeCell ref="F279:F280"/>
    <mergeCell ref="F281:F282"/>
    <mergeCell ref="F295:F296"/>
    <mergeCell ref="F226:F227"/>
    <mergeCell ref="F242:F243"/>
    <mergeCell ref="F231:F232"/>
    <mergeCell ref="F240:F241"/>
    <mergeCell ref="F145:F146"/>
    <mergeCell ref="F193:F194"/>
    <mergeCell ref="F187:F188"/>
    <mergeCell ref="F151:F152"/>
    <mergeCell ref="F153:F154"/>
    <mergeCell ref="F155:F156"/>
    <mergeCell ref="F228:F229"/>
    <mergeCell ref="F211:F212"/>
    <mergeCell ref="F183:F184"/>
    <mergeCell ref="F185:F186"/>
    <mergeCell ref="F199:F200"/>
    <mergeCell ref="F201:F202"/>
    <mergeCell ref="F203:F204"/>
    <mergeCell ref="F179:F180"/>
    <mergeCell ref="F191:F192"/>
    <mergeCell ref="F195:F196"/>
    <mergeCell ref="F207:F208"/>
    <mergeCell ref="F209:F210"/>
    <mergeCell ref="F175:F176"/>
    <mergeCell ref="F297:F298"/>
    <mergeCell ref="F299:F300"/>
    <mergeCell ref="F275:F276"/>
    <mergeCell ref="F271:F272"/>
    <mergeCell ref="D255:D256"/>
    <mergeCell ref="F273:F274"/>
    <mergeCell ref="F235:F236"/>
    <mergeCell ref="F237:F238"/>
    <mergeCell ref="F248:F249"/>
    <mergeCell ref="F246:F247"/>
    <mergeCell ref="F244:F245"/>
    <mergeCell ref="F255:F256"/>
    <mergeCell ref="F253:F254"/>
    <mergeCell ref="D271:D272"/>
    <mergeCell ref="D295:D296"/>
    <mergeCell ref="F277:F278"/>
    <mergeCell ref="F285:F286"/>
    <mergeCell ref="F293:F294"/>
    <mergeCell ref="D248:D249"/>
    <mergeCell ref="F287:F288"/>
    <mergeCell ref="F289:F290"/>
    <mergeCell ref="F291:F292"/>
    <mergeCell ref="D297:D298"/>
    <mergeCell ref="D289:D290"/>
    <mergeCell ref="B6:B33"/>
    <mergeCell ref="B34:B38"/>
    <mergeCell ref="C34:C36"/>
    <mergeCell ref="C24:C32"/>
    <mergeCell ref="C6:C11"/>
    <mergeCell ref="E6:E38"/>
    <mergeCell ref="B43:B54"/>
    <mergeCell ref="C43:C49"/>
    <mergeCell ref="C50:C54"/>
    <mergeCell ref="D43:D45"/>
    <mergeCell ref="D46:D47"/>
    <mergeCell ref="D48:D49"/>
    <mergeCell ref="D50:D52"/>
    <mergeCell ref="D53:D54"/>
    <mergeCell ref="E43:E54"/>
    <mergeCell ref="B107:B300"/>
    <mergeCell ref="C107:C114"/>
    <mergeCell ref="C115:C122"/>
    <mergeCell ref="C123:C130"/>
    <mergeCell ref="C131:C140"/>
    <mergeCell ref="C141:C148"/>
    <mergeCell ref="C149:C156"/>
    <mergeCell ref="C157:C164"/>
    <mergeCell ref="C165:C172"/>
    <mergeCell ref="C173:C180"/>
    <mergeCell ref="C181:C188"/>
    <mergeCell ref="C189:C196"/>
    <mergeCell ref="C197:C204"/>
    <mergeCell ref="C205:C212"/>
    <mergeCell ref="C213:C220"/>
    <mergeCell ref="C221:C229"/>
    <mergeCell ref="C230:C238"/>
    <mergeCell ref="C239:C249"/>
    <mergeCell ref="C250:C260"/>
    <mergeCell ref="C261:C268"/>
    <mergeCell ref="C269:C276"/>
    <mergeCell ref="C277:C284"/>
    <mergeCell ref="C285:C292"/>
    <mergeCell ref="C293:C300"/>
    <mergeCell ref="M297:M298"/>
    <mergeCell ref="D299:D300"/>
    <mergeCell ref="M299:M300"/>
    <mergeCell ref="D14:D15"/>
    <mergeCell ref="D16:D18"/>
    <mergeCell ref="D107:D108"/>
    <mergeCell ref="M107:M108"/>
    <mergeCell ref="D109:D110"/>
    <mergeCell ref="M109:M110"/>
    <mergeCell ref="D111:D112"/>
    <mergeCell ref="M111:M112"/>
    <mergeCell ref="D113:D114"/>
    <mergeCell ref="M113:M114"/>
    <mergeCell ref="D115:D116"/>
    <mergeCell ref="M115:M116"/>
    <mergeCell ref="D117:D118"/>
    <mergeCell ref="M117:M118"/>
    <mergeCell ref="D119:D120"/>
    <mergeCell ref="M119:M120"/>
    <mergeCell ref="M281:M282"/>
    <mergeCell ref="D283:D284"/>
    <mergeCell ref="D121:D122"/>
    <mergeCell ref="M271:M272"/>
    <mergeCell ref="D123:D124"/>
    <mergeCell ref="D125:D126"/>
    <mergeCell ref="M125:M126"/>
    <mergeCell ref="D127:D128"/>
    <mergeCell ref="M127:M128"/>
    <mergeCell ref="D129:D130"/>
    <mergeCell ref="M129:M130"/>
    <mergeCell ref="M123:M124"/>
    <mergeCell ref="F233:F234"/>
    <mergeCell ref="M153:M154"/>
    <mergeCell ref="D155:D156"/>
    <mergeCell ref="M155:M156"/>
    <mergeCell ref="D157:D158"/>
    <mergeCell ref="M157:M158"/>
    <mergeCell ref="D159:D160"/>
    <mergeCell ref="M159:M160"/>
    <mergeCell ref="F157:F158"/>
    <mergeCell ref="F159:F160"/>
    <mergeCell ref="D161:D162"/>
    <mergeCell ref="M161:M162"/>
    <mergeCell ref="D163:D164"/>
    <mergeCell ref="M163:M164"/>
    <mergeCell ref="D165:D166"/>
    <mergeCell ref="M165:M166"/>
    <mergeCell ref="D131:D132"/>
    <mergeCell ref="M131:M132"/>
    <mergeCell ref="D133:D134"/>
    <mergeCell ref="M133:M134"/>
    <mergeCell ref="D135:D136"/>
    <mergeCell ref="M135:M136"/>
    <mergeCell ref="D137:D138"/>
    <mergeCell ref="M137:M138"/>
    <mergeCell ref="D139:D140"/>
    <mergeCell ref="M139:M140"/>
    <mergeCell ref="E107:E300"/>
    <mergeCell ref="D141:D142"/>
    <mergeCell ref="M141:M142"/>
    <mergeCell ref="D143:D144"/>
    <mergeCell ref="M143:M144"/>
    <mergeCell ref="D145:D146"/>
    <mergeCell ref="M145:M146"/>
    <mergeCell ref="D147:D148"/>
    <mergeCell ref="M147:M148"/>
    <mergeCell ref="D149:D150"/>
    <mergeCell ref="M149:M150"/>
    <mergeCell ref="D151:D152"/>
    <mergeCell ref="M151:M152"/>
    <mergeCell ref="D153:D154"/>
    <mergeCell ref="M295:M296"/>
    <mergeCell ref="D273:D274"/>
    <mergeCell ref="M273:M274"/>
    <mergeCell ref="D275:D276"/>
    <mergeCell ref="M275:M276"/>
    <mergeCell ref="M255:M256"/>
    <mergeCell ref="D259:D260"/>
    <mergeCell ref="M259:M260"/>
    <mergeCell ref="D261:D262"/>
    <mergeCell ref="M261:M262"/>
    <mergeCell ref="D263:D264"/>
    <mergeCell ref="D265:D266"/>
    <mergeCell ref="M263:M264"/>
    <mergeCell ref="M265:M266"/>
    <mergeCell ref="D293:D294"/>
    <mergeCell ref="M293:M294"/>
    <mergeCell ref="M283:M284"/>
    <mergeCell ref="D285:D286"/>
    <mergeCell ref="M285:M286"/>
    <mergeCell ref="D287:D288"/>
    <mergeCell ref="M287:M288"/>
    <mergeCell ref="D291:D292"/>
    <mergeCell ref="M291:M292"/>
    <mergeCell ref="M289:M290"/>
    <mergeCell ref="F283:F284"/>
    <mergeCell ref="D167:D168"/>
    <mergeCell ref="M167:M168"/>
    <mergeCell ref="D169:D170"/>
    <mergeCell ref="M169:M170"/>
    <mergeCell ref="F165:F166"/>
    <mergeCell ref="F169:F170"/>
    <mergeCell ref="F161:F162"/>
    <mergeCell ref="F163:F164"/>
    <mergeCell ref="F167:F168"/>
    <mergeCell ref="D171:D172"/>
    <mergeCell ref="M171:M172"/>
    <mergeCell ref="D173:D174"/>
    <mergeCell ref="M173:M174"/>
    <mergeCell ref="D175:D176"/>
    <mergeCell ref="M175:M176"/>
    <mergeCell ref="D177:D178"/>
    <mergeCell ref="M177:M178"/>
    <mergeCell ref="D179:D180"/>
    <mergeCell ref="M179:M180"/>
    <mergeCell ref="F173:F174"/>
    <mergeCell ref="F171:F172"/>
    <mergeCell ref="F177:F178"/>
    <mergeCell ref="D181:D182"/>
    <mergeCell ref="M181:M182"/>
    <mergeCell ref="D183:D184"/>
    <mergeCell ref="M183:M184"/>
    <mergeCell ref="D185:D186"/>
    <mergeCell ref="M185:M186"/>
    <mergeCell ref="D187:D188"/>
    <mergeCell ref="M187:M188"/>
    <mergeCell ref="D189:D190"/>
    <mergeCell ref="M189:M190"/>
    <mergeCell ref="F181:F182"/>
    <mergeCell ref="F189:F190"/>
    <mergeCell ref="M205:M206"/>
    <mergeCell ref="D207:D208"/>
    <mergeCell ref="M207:M208"/>
    <mergeCell ref="D209:D210"/>
    <mergeCell ref="M209:M210"/>
    <mergeCell ref="F205:F206"/>
    <mergeCell ref="D191:D192"/>
    <mergeCell ref="M191:M192"/>
    <mergeCell ref="D193:D194"/>
    <mergeCell ref="M193:M194"/>
    <mergeCell ref="D195:D196"/>
    <mergeCell ref="M195:M196"/>
    <mergeCell ref="D197:D198"/>
    <mergeCell ref="M197:M198"/>
    <mergeCell ref="D199:D200"/>
    <mergeCell ref="M199:M200"/>
    <mergeCell ref="F197:F198"/>
    <mergeCell ref="D226:D227"/>
    <mergeCell ref="M226:M227"/>
    <mergeCell ref="D228:D229"/>
    <mergeCell ref="M228:M229"/>
    <mergeCell ref="F149:F150"/>
    <mergeCell ref="F133:F134"/>
    <mergeCell ref="F135:F136"/>
    <mergeCell ref="F139:F140"/>
    <mergeCell ref="D211:D212"/>
    <mergeCell ref="M211:M212"/>
    <mergeCell ref="D213:D214"/>
    <mergeCell ref="M213:M214"/>
    <mergeCell ref="D215:D216"/>
    <mergeCell ref="M215:M216"/>
    <mergeCell ref="D217:D218"/>
    <mergeCell ref="M217:M218"/>
    <mergeCell ref="D219:D220"/>
    <mergeCell ref="M219:M220"/>
    <mergeCell ref="F213:F214"/>
    <mergeCell ref="D201:D202"/>
    <mergeCell ref="M201:M202"/>
    <mergeCell ref="D203:D204"/>
    <mergeCell ref="M203:M204"/>
    <mergeCell ref="D205:D206"/>
    <mergeCell ref="D244:D245"/>
    <mergeCell ref="M244:M245"/>
    <mergeCell ref="D246:D247"/>
    <mergeCell ref="M246:M247"/>
    <mergeCell ref="M231:M232"/>
    <mergeCell ref="D237:D238"/>
    <mergeCell ref="M237:M238"/>
    <mergeCell ref="M233:M234"/>
    <mergeCell ref="D235:D236"/>
    <mergeCell ref="M235:M236"/>
    <mergeCell ref="F67:F69"/>
    <mergeCell ref="M121:M122"/>
    <mergeCell ref="F90:I90"/>
    <mergeCell ref="K50:K52"/>
    <mergeCell ref="L50:L52"/>
    <mergeCell ref="F57:I57"/>
    <mergeCell ref="J53:J54"/>
    <mergeCell ref="K53:K54"/>
    <mergeCell ref="F107:F108"/>
    <mergeCell ref="F115:F116"/>
    <mergeCell ref="F64:F66"/>
    <mergeCell ref="L70:L72"/>
    <mergeCell ref="J64:J66"/>
    <mergeCell ref="K64:K66"/>
    <mergeCell ref="L64:L66"/>
    <mergeCell ref="J67:J69"/>
    <mergeCell ref="K67:K69"/>
    <mergeCell ref="L67:L69"/>
    <mergeCell ref="F98:F100"/>
    <mergeCell ref="F101:F102"/>
    <mergeCell ref="K101:K102"/>
    <mergeCell ref="F121:F122"/>
    <mergeCell ref="L73:L74"/>
    <mergeCell ref="M277:M278"/>
    <mergeCell ref="D21:D23"/>
    <mergeCell ref="C12:C23"/>
    <mergeCell ref="I16:I23"/>
    <mergeCell ref="F129:F130"/>
    <mergeCell ref="M248:M249"/>
    <mergeCell ref="M253:M254"/>
    <mergeCell ref="D257:D258"/>
    <mergeCell ref="M257:M258"/>
    <mergeCell ref="D267:D268"/>
    <mergeCell ref="M267:M268"/>
    <mergeCell ref="D269:D270"/>
    <mergeCell ref="M269:M270"/>
    <mergeCell ref="F261:F262"/>
    <mergeCell ref="F269:F270"/>
    <mergeCell ref="D277:D278"/>
    <mergeCell ref="F105:I105"/>
    <mergeCell ref="F147:F148"/>
    <mergeCell ref="F123:F124"/>
    <mergeCell ref="F131:F132"/>
    <mergeCell ref="F141:F142"/>
    <mergeCell ref="F46:F47"/>
    <mergeCell ref="F48:F49"/>
    <mergeCell ref="F70:F72"/>
  </mergeCells>
  <phoneticPr fontId="5"/>
  <pageMargins left="0.7" right="0.7" top="0.75" bottom="0.75" header="0.3" footer="0.3"/>
  <pageSetup paperSize="8" scale="5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view="pageBreakPreview" zoomScale="85" zoomScaleNormal="70" zoomScaleSheetLayoutView="85" workbookViewId="0">
      <pane xSplit="5" ySplit="3" topLeftCell="F19" activePane="bottomRight" state="frozen"/>
      <selection pane="topRight" activeCell="G1" sqref="G1"/>
      <selection pane="bottomLeft" activeCell="A4" sqref="A4"/>
      <selection pane="bottomRight" activeCell="H5" sqref="H5"/>
    </sheetView>
  </sheetViews>
  <sheetFormatPr defaultColWidth="9" defaultRowHeight="13.8"/>
  <cols>
    <col min="1" max="1" width="4.33203125" style="30" customWidth="1"/>
    <col min="2" max="2" width="10.21875" style="30" bestFit="1" customWidth="1"/>
    <col min="3" max="3" width="15.33203125" style="30" bestFit="1" customWidth="1"/>
    <col min="4" max="4" width="18.6640625" style="30" bestFit="1" customWidth="1"/>
    <col min="5" max="5" width="14.44140625" style="30" customWidth="1"/>
    <col min="6" max="6" width="9" style="30"/>
    <col min="7" max="7" width="15" style="30" bestFit="1" customWidth="1"/>
    <col min="8" max="8" width="47.88671875" style="30" customWidth="1"/>
    <col min="9" max="9" width="31.44140625" style="30" customWidth="1"/>
    <col min="10" max="10" width="30.77734375" style="30" customWidth="1"/>
    <col min="11" max="11" width="18.6640625" style="30" customWidth="1"/>
    <col min="12" max="15" width="8.21875" style="30" customWidth="1"/>
    <col min="16" max="16384" width="9" style="30"/>
  </cols>
  <sheetData>
    <row r="1" spans="2:16">
      <c r="B1" s="30" t="s">
        <v>459</v>
      </c>
    </row>
    <row r="2" spans="2:16" ht="21.75" customHeight="1">
      <c r="B2" s="154" t="s">
        <v>86</v>
      </c>
      <c r="C2" s="155"/>
      <c r="D2" s="156"/>
      <c r="E2" s="209" t="s">
        <v>70</v>
      </c>
      <c r="F2" s="208" t="s">
        <v>71</v>
      </c>
      <c r="G2" s="208"/>
      <c r="H2" s="208"/>
      <c r="I2" s="208"/>
      <c r="J2" s="208" t="s">
        <v>4</v>
      </c>
      <c r="K2" s="167" t="s">
        <v>314</v>
      </c>
      <c r="L2" s="208" t="s">
        <v>72</v>
      </c>
      <c r="M2" s="208"/>
      <c r="N2" s="208"/>
      <c r="O2" s="208"/>
      <c r="P2" s="208" t="s">
        <v>73</v>
      </c>
    </row>
    <row r="3" spans="2:16" ht="15.6">
      <c r="B3" s="207" t="s">
        <v>312</v>
      </c>
      <c r="C3" s="207"/>
      <c r="D3" s="134" t="s">
        <v>313</v>
      </c>
      <c r="E3" s="209"/>
      <c r="F3" s="40" t="s">
        <v>567</v>
      </c>
      <c r="G3" s="40" t="s">
        <v>74</v>
      </c>
      <c r="H3" s="40" t="s">
        <v>75</v>
      </c>
      <c r="I3" s="40" t="s">
        <v>76</v>
      </c>
      <c r="J3" s="208"/>
      <c r="K3" s="181"/>
      <c r="L3" s="40" t="s">
        <v>8</v>
      </c>
      <c r="M3" s="40" t="s">
        <v>5</v>
      </c>
      <c r="N3" s="40" t="s">
        <v>7</v>
      </c>
      <c r="O3" s="40" t="s">
        <v>6</v>
      </c>
      <c r="P3" s="208"/>
    </row>
    <row r="4" spans="2:16" ht="96.6">
      <c r="B4" s="210" t="s">
        <v>402</v>
      </c>
      <c r="C4" s="135" t="s">
        <v>404</v>
      </c>
      <c r="D4" s="75" t="s">
        <v>409</v>
      </c>
      <c r="E4" s="38" t="s">
        <v>507</v>
      </c>
      <c r="F4" s="38">
        <v>0</v>
      </c>
      <c r="G4" s="38" t="s">
        <v>89</v>
      </c>
      <c r="H4" s="41" t="s">
        <v>185</v>
      </c>
      <c r="I4" s="41" t="s">
        <v>154</v>
      </c>
      <c r="J4" s="41" t="s">
        <v>186</v>
      </c>
      <c r="K4" s="79" t="s">
        <v>211</v>
      </c>
      <c r="L4" s="38">
        <v>2</v>
      </c>
      <c r="M4" s="38">
        <v>2</v>
      </c>
      <c r="N4" s="38">
        <v>2</v>
      </c>
      <c r="O4" s="38">
        <v>3</v>
      </c>
      <c r="P4" s="44" t="s">
        <v>88</v>
      </c>
    </row>
    <row r="5" spans="2:16" ht="96.6">
      <c r="B5" s="211"/>
      <c r="C5" s="135"/>
      <c r="D5" s="75" t="s">
        <v>410</v>
      </c>
      <c r="E5" s="38" t="s">
        <v>507</v>
      </c>
      <c r="F5" s="38">
        <v>0</v>
      </c>
      <c r="G5" s="38" t="s">
        <v>89</v>
      </c>
      <c r="H5" s="41" t="s">
        <v>185</v>
      </c>
      <c r="I5" s="41" t="s">
        <v>154</v>
      </c>
      <c r="J5" s="41" t="s">
        <v>186</v>
      </c>
      <c r="K5" s="79" t="s">
        <v>211</v>
      </c>
      <c r="L5" s="38">
        <v>2</v>
      </c>
      <c r="M5" s="38">
        <v>2</v>
      </c>
      <c r="N5" s="38">
        <v>2</v>
      </c>
      <c r="O5" s="38">
        <v>3</v>
      </c>
      <c r="P5" s="44" t="s">
        <v>88</v>
      </c>
    </row>
    <row r="6" spans="2:16" ht="41.4">
      <c r="B6" s="211"/>
      <c r="C6" s="135"/>
      <c r="D6" s="41" t="s">
        <v>411</v>
      </c>
      <c r="E6" s="44" t="s">
        <v>59</v>
      </c>
      <c r="F6" s="38">
        <v>0</v>
      </c>
      <c r="G6" s="38" t="s">
        <v>89</v>
      </c>
      <c r="H6" s="65" t="s">
        <v>448</v>
      </c>
      <c r="I6" s="41" t="s">
        <v>154</v>
      </c>
      <c r="J6" s="41" t="s">
        <v>449</v>
      </c>
      <c r="K6" s="79" t="s">
        <v>211</v>
      </c>
      <c r="L6" s="38">
        <v>2</v>
      </c>
      <c r="M6" s="38">
        <v>2</v>
      </c>
      <c r="N6" s="38">
        <v>2</v>
      </c>
      <c r="O6" s="38">
        <v>2</v>
      </c>
      <c r="P6" s="44" t="s">
        <v>88</v>
      </c>
    </row>
    <row r="7" spans="2:16" ht="27.6">
      <c r="B7" s="211"/>
      <c r="C7" s="135"/>
      <c r="D7" s="75" t="s">
        <v>412</v>
      </c>
      <c r="E7" s="44" t="s">
        <v>59</v>
      </c>
      <c r="F7" s="38">
        <v>0</v>
      </c>
      <c r="G7" s="38" t="s">
        <v>89</v>
      </c>
      <c r="H7" s="41" t="s">
        <v>189</v>
      </c>
      <c r="I7" s="41" t="s">
        <v>154</v>
      </c>
      <c r="J7" s="41" t="s">
        <v>190</v>
      </c>
      <c r="K7" s="79" t="s">
        <v>211</v>
      </c>
      <c r="L7" s="38">
        <v>2</v>
      </c>
      <c r="M7" s="38">
        <v>2</v>
      </c>
      <c r="N7" s="38">
        <v>3</v>
      </c>
      <c r="O7" s="38">
        <v>3</v>
      </c>
      <c r="P7" s="44" t="s">
        <v>88</v>
      </c>
    </row>
    <row r="8" spans="2:16">
      <c r="B8" s="211"/>
      <c r="C8" s="135"/>
      <c r="D8" s="75" t="s">
        <v>413</v>
      </c>
      <c r="E8" s="44" t="s">
        <v>59</v>
      </c>
      <c r="F8" s="38">
        <v>0</v>
      </c>
      <c r="G8" s="38" t="s">
        <v>89</v>
      </c>
      <c r="H8" s="41" t="s">
        <v>369</v>
      </c>
      <c r="I8" s="41"/>
      <c r="J8" s="41"/>
      <c r="K8" s="75"/>
      <c r="L8" s="77"/>
      <c r="M8" s="77"/>
      <c r="N8" s="77"/>
      <c r="O8" s="77"/>
      <c r="P8" s="44" t="s">
        <v>88</v>
      </c>
    </row>
    <row r="9" spans="2:16" ht="41.4">
      <c r="B9" s="211"/>
      <c r="C9" s="118"/>
      <c r="D9" s="75" t="s">
        <v>415</v>
      </c>
      <c r="E9" s="44" t="s">
        <v>59</v>
      </c>
      <c r="F9" s="38">
        <v>0</v>
      </c>
      <c r="G9" s="38" t="s">
        <v>89</v>
      </c>
      <c r="H9" s="41" t="s">
        <v>187</v>
      </c>
      <c r="I9" s="41" t="s">
        <v>154</v>
      </c>
      <c r="J9" s="41" t="s">
        <v>188</v>
      </c>
      <c r="K9" s="79" t="s">
        <v>211</v>
      </c>
      <c r="L9" s="38">
        <v>2</v>
      </c>
      <c r="M9" s="38">
        <v>2</v>
      </c>
      <c r="N9" s="38">
        <v>2</v>
      </c>
      <c r="O9" s="38">
        <v>3</v>
      </c>
      <c r="P9" s="44" t="s">
        <v>88</v>
      </c>
    </row>
    <row r="10" spans="2:16" ht="27.6">
      <c r="B10" s="211"/>
      <c r="C10" s="80" t="s">
        <v>405</v>
      </c>
      <c r="D10" s="75" t="s">
        <v>416</v>
      </c>
      <c r="E10" s="44" t="s">
        <v>59</v>
      </c>
      <c r="F10" s="38">
        <v>0</v>
      </c>
      <c r="G10" s="38" t="s">
        <v>89</v>
      </c>
      <c r="H10" s="41" t="s">
        <v>153</v>
      </c>
      <c r="I10" s="41" t="s">
        <v>154</v>
      </c>
      <c r="J10" s="41" t="s">
        <v>155</v>
      </c>
      <c r="K10" s="79" t="s">
        <v>207</v>
      </c>
      <c r="L10" s="38">
        <v>2</v>
      </c>
      <c r="M10" s="38">
        <v>3</v>
      </c>
      <c r="N10" s="38">
        <v>2</v>
      </c>
      <c r="O10" s="38">
        <v>2</v>
      </c>
      <c r="P10" s="44" t="s">
        <v>87</v>
      </c>
    </row>
    <row r="11" spans="2:16" ht="27.6">
      <c r="B11" s="211"/>
      <c r="C11" s="136"/>
      <c r="D11" s="75" t="s">
        <v>417</v>
      </c>
      <c r="E11" s="44" t="s">
        <v>59</v>
      </c>
      <c r="F11" s="38">
        <v>0</v>
      </c>
      <c r="G11" s="38" t="s">
        <v>89</v>
      </c>
      <c r="H11" s="41" t="s">
        <v>156</v>
      </c>
      <c r="I11" s="41" t="s">
        <v>154</v>
      </c>
      <c r="J11" s="41" t="s">
        <v>157</v>
      </c>
      <c r="K11" s="79" t="s">
        <v>207</v>
      </c>
      <c r="L11" s="38">
        <v>2</v>
      </c>
      <c r="M11" s="38">
        <v>3</v>
      </c>
      <c r="N11" s="38">
        <v>2</v>
      </c>
      <c r="O11" s="38">
        <v>2</v>
      </c>
      <c r="P11" s="44" t="s">
        <v>87</v>
      </c>
    </row>
    <row r="12" spans="2:16" ht="41.4">
      <c r="B12" s="211"/>
      <c r="C12" s="136"/>
      <c r="D12" s="137" t="s">
        <v>418</v>
      </c>
      <c r="E12" s="167" t="s">
        <v>59</v>
      </c>
      <c r="F12" s="165">
        <v>0</v>
      </c>
      <c r="G12" s="38" t="s">
        <v>89</v>
      </c>
      <c r="H12" s="41" t="s">
        <v>158</v>
      </c>
      <c r="I12" s="41" t="s">
        <v>154</v>
      </c>
      <c r="J12" s="41" t="s">
        <v>159</v>
      </c>
      <c r="K12" s="79" t="s">
        <v>206</v>
      </c>
      <c r="L12" s="38">
        <v>2</v>
      </c>
      <c r="M12" s="38">
        <v>2</v>
      </c>
      <c r="N12" s="38">
        <v>2</v>
      </c>
      <c r="O12" s="38">
        <v>1</v>
      </c>
      <c r="P12" s="44" t="s">
        <v>87</v>
      </c>
    </row>
    <row r="13" spans="2:16" ht="41.4">
      <c r="B13" s="211"/>
      <c r="C13" s="136"/>
      <c r="D13" s="138"/>
      <c r="E13" s="184"/>
      <c r="F13" s="166"/>
      <c r="G13" s="38" t="s">
        <v>89</v>
      </c>
      <c r="H13" s="41" t="s">
        <v>160</v>
      </c>
      <c r="I13" s="41" t="s">
        <v>154</v>
      </c>
      <c r="J13" s="41" t="s">
        <v>161</v>
      </c>
      <c r="K13" s="79" t="s">
        <v>206</v>
      </c>
      <c r="L13" s="38">
        <v>2</v>
      </c>
      <c r="M13" s="38">
        <v>2</v>
      </c>
      <c r="N13" s="38">
        <v>2</v>
      </c>
      <c r="O13" s="38">
        <v>2</v>
      </c>
      <c r="P13" s="44" t="s">
        <v>87</v>
      </c>
    </row>
    <row r="14" spans="2:16" ht="41.4">
      <c r="B14" s="211"/>
      <c r="C14" s="136"/>
      <c r="D14" s="139"/>
      <c r="E14" s="181"/>
      <c r="F14" s="180"/>
      <c r="G14" s="38" t="s">
        <v>89</v>
      </c>
      <c r="H14" s="41" t="s">
        <v>160</v>
      </c>
      <c r="I14" s="41" t="s">
        <v>154</v>
      </c>
      <c r="J14" s="41" t="s">
        <v>162</v>
      </c>
      <c r="K14" s="79" t="s">
        <v>208</v>
      </c>
      <c r="L14" s="38">
        <v>2</v>
      </c>
      <c r="M14" s="38">
        <v>1</v>
      </c>
      <c r="N14" s="38">
        <v>2</v>
      </c>
      <c r="O14" s="38">
        <v>2</v>
      </c>
      <c r="P14" s="44" t="s">
        <v>87</v>
      </c>
    </row>
    <row r="15" spans="2:16" ht="55.2">
      <c r="B15" s="211"/>
      <c r="C15" s="136"/>
      <c r="D15" s="175" t="s">
        <v>476</v>
      </c>
      <c r="E15" s="149" t="s">
        <v>59</v>
      </c>
      <c r="F15" s="171">
        <v>0.3</v>
      </c>
      <c r="G15" s="38" t="s">
        <v>89</v>
      </c>
      <c r="H15" s="41" t="s">
        <v>163</v>
      </c>
      <c r="I15" s="41" t="s">
        <v>154</v>
      </c>
      <c r="J15" s="41" t="s">
        <v>164</v>
      </c>
      <c r="K15" s="79" t="s">
        <v>209</v>
      </c>
      <c r="L15" s="38">
        <v>2</v>
      </c>
      <c r="M15" s="38">
        <v>1</v>
      </c>
      <c r="N15" s="38">
        <v>3</v>
      </c>
      <c r="O15" s="38">
        <v>1</v>
      </c>
      <c r="P15" s="44" t="s">
        <v>87</v>
      </c>
    </row>
    <row r="16" spans="2:16" ht="41.4">
      <c r="B16" s="212"/>
      <c r="C16" s="136"/>
      <c r="D16" s="213"/>
      <c r="E16" s="149"/>
      <c r="F16" s="171"/>
      <c r="G16" s="38" t="s">
        <v>89</v>
      </c>
      <c r="H16" s="41" t="s">
        <v>165</v>
      </c>
      <c r="I16" s="41" t="s">
        <v>154</v>
      </c>
      <c r="J16" s="41" t="s">
        <v>166</v>
      </c>
      <c r="K16" s="79" t="s">
        <v>208</v>
      </c>
      <c r="L16" s="38">
        <v>2</v>
      </c>
      <c r="M16" s="38">
        <v>1</v>
      </c>
      <c r="N16" s="38">
        <v>2</v>
      </c>
      <c r="O16" s="38">
        <v>1</v>
      </c>
      <c r="P16" s="44" t="s">
        <v>87</v>
      </c>
    </row>
    <row r="17" spans="2:16" ht="27.6">
      <c r="B17" s="212"/>
      <c r="C17" s="136"/>
      <c r="D17" s="213"/>
      <c r="E17" s="149"/>
      <c r="F17" s="171"/>
      <c r="G17" s="38" t="s">
        <v>89</v>
      </c>
      <c r="H17" s="41" t="s">
        <v>167</v>
      </c>
      <c r="I17" s="41" t="s">
        <v>154</v>
      </c>
      <c r="J17" s="41" t="s">
        <v>168</v>
      </c>
      <c r="K17" s="79" t="s">
        <v>208</v>
      </c>
      <c r="L17" s="38">
        <v>2</v>
      </c>
      <c r="M17" s="38">
        <v>2</v>
      </c>
      <c r="N17" s="38">
        <v>3</v>
      </c>
      <c r="O17" s="38">
        <v>2</v>
      </c>
      <c r="P17" s="44" t="s">
        <v>87</v>
      </c>
    </row>
    <row r="18" spans="2:16" ht="41.4">
      <c r="B18" s="212"/>
      <c r="C18" s="136"/>
      <c r="D18" s="214" t="s">
        <v>477</v>
      </c>
      <c r="E18" s="167" t="s">
        <v>509</v>
      </c>
      <c r="F18" s="165">
        <v>0.3</v>
      </c>
      <c r="G18" s="38" t="s">
        <v>89</v>
      </c>
      <c r="H18" s="81" t="s">
        <v>472</v>
      </c>
      <c r="I18" s="41" t="s">
        <v>154</v>
      </c>
      <c r="J18" s="41" t="s">
        <v>470</v>
      </c>
      <c r="K18" s="79" t="s">
        <v>208</v>
      </c>
      <c r="L18" s="82">
        <v>2</v>
      </c>
      <c r="M18" s="82">
        <v>2</v>
      </c>
      <c r="N18" s="82">
        <v>2</v>
      </c>
      <c r="O18" s="82">
        <v>2</v>
      </c>
      <c r="P18" s="44" t="s">
        <v>87</v>
      </c>
    </row>
    <row r="19" spans="2:16" ht="27.6">
      <c r="B19" s="212"/>
      <c r="C19" s="136"/>
      <c r="D19" s="215"/>
      <c r="E19" s="181"/>
      <c r="F19" s="180"/>
      <c r="G19" s="38" t="s">
        <v>89</v>
      </c>
      <c r="H19" s="81" t="s">
        <v>473</v>
      </c>
      <c r="I19" s="41" t="s">
        <v>154</v>
      </c>
      <c r="J19" s="41" t="s">
        <v>471</v>
      </c>
      <c r="K19" s="79" t="s">
        <v>208</v>
      </c>
      <c r="L19" s="82">
        <v>2</v>
      </c>
      <c r="M19" s="82">
        <v>2</v>
      </c>
      <c r="N19" s="82">
        <v>3</v>
      </c>
      <c r="O19" s="82">
        <v>2</v>
      </c>
      <c r="P19" s="44" t="s">
        <v>87</v>
      </c>
    </row>
    <row r="20" spans="2:16" ht="55.2">
      <c r="B20" s="212"/>
      <c r="C20" s="136"/>
      <c r="D20" s="175" t="s">
        <v>502</v>
      </c>
      <c r="E20" s="149" t="s">
        <v>59</v>
      </c>
      <c r="F20" s="171">
        <v>0.3</v>
      </c>
      <c r="G20" s="38" t="s">
        <v>89</v>
      </c>
      <c r="H20" s="41" t="s">
        <v>163</v>
      </c>
      <c r="I20" s="41" t="s">
        <v>154</v>
      </c>
      <c r="J20" s="41" t="s">
        <v>164</v>
      </c>
      <c r="K20" s="79" t="s">
        <v>209</v>
      </c>
      <c r="L20" s="38">
        <v>2</v>
      </c>
      <c r="M20" s="38">
        <v>1</v>
      </c>
      <c r="N20" s="38">
        <v>3</v>
      </c>
      <c r="O20" s="38">
        <v>1</v>
      </c>
      <c r="P20" s="44" t="s">
        <v>87</v>
      </c>
    </row>
    <row r="21" spans="2:16" ht="41.4">
      <c r="B21" s="212"/>
      <c r="C21" s="136"/>
      <c r="D21" s="213"/>
      <c r="E21" s="149"/>
      <c r="F21" s="171"/>
      <c r="G21" s="38" t="s">
        <v>89</v>
      </c>
      <c r="H21" s="41" t="s">
        <v>165</v>
      </c>
      <c r="I21" s="41" t="s">
        <v>154</v>
      </c>
      <c r="J21" s="41" t="s">
        <v>166</v>
      </c>
      <c r="K21" s="79" t="s">
        <v>208</v>
      </c>
      <c r="L21" s="38">
        <v>2</v>
      </c>
      <c r="M21" s="38">
        <v>1</v>
      </c>
      <c r="N21" s="38">
        <v>2</v>
      </c>
      <c r="O21" s="38">
        <v>1</v>
      </c>
      <c r="P21" s="44" t="s">
        <v>87</v>
      </c>
    </row>
    <row r="22" spans="2:16" ht="27.6">
      <c r="B22" s="212"/>
      <c r="C22" s="140"/>
      <c r="D22" s="213"/>
      <c r="E22" s="149"/>
      <c r="F22" s="171"/>
      <c r="G22" s="38" t="s">
        <v>89</v>
      </c>
      <c r="H22" s="41" t="s">
        <v>167</v>
      </c>
      <c r="I22" s="41" t="s">
        <v>154</v>
      </c>
      <c r="J22" s="41" t="s">
        <v>168</v>
      </c>
      <c r="K22" s="79" t="s">
        <v>208</v>
      </c>
      <c r="L22" s="38">
        <v>2</v>
      </c>
      <c r="M22" s="38">
        <v>2</v>
      </c>
      <c r="N22" s="38">
        <v>3</v>
      </c>
      <c r="O22" s="38">
        <v>2</v>
      </c>
      <c r="P22" s="44" t="s">
        <v>87</v>
      </c>
    </row>
    <row r="23" spans="2:16" ht="41.4">
      <c r="B23" s="211"/>
      <c r="C23" s="136" t="s">
        <v>406</v>
      </c>
      <c r="D23" s="75" t="s">
        <v>27</v>
      </c>
      <c r="E23" s="44" t="s">
        <v>59</v>
      </c>
      <c r="F23" s="38">
        <v>0</v>
      </c>
      <c r="G23" s="38" t="s">
        <v>89</v>
      </c>
      <c r="H23" s="41" t="s">
        <v>183</v>
      </c>
      <c r="I23" s="41" t="s">
        <v>154</v>
      </c>
      <c r="J23" s="41" t="s">
        <v>184</v>
      </c>
      <c r="K23" s="79" t="s">
        <v>210</v>
      </c>
      <c r="L23" s="38">
        <v>2</v>
      </c>
      <c r="M23" s="38">
        <v>2</v>
      </c>
      <c r="N23" s="38">
        <v>3</v>
      </c>
      <c r="O23" s="38">
        <v>3</v>
      </c>
      <c r="P23" s="44" t="s">
        <v>87</v>
      </c>
    </row>
    <row r="24" spans="2:16" ht="55.2">
      <c r="B24" s="211"/>
      <c r="C24" s="136"/>
      <c r="D24" s="75" t="s">
        <v>28</v>
      </c>
      <c r="E24" s="44" t="s">
        <v>59</v>
      </c>
      <c r="F24" s="38">
        <v>0</v>
      </c>
      <c r="G24" s="38" t="s">
        <v>89</v>
      </c>
      <c r="H24" s="41" t="s">
        <v>169</v>
      </c>
      <c r="I24" s="41" t="s">
        <v>154</v>
      </c>
      <c r="J24" s="41" t="s">
        <v>170</v>
      </c>
      <c r="K24" s="79" t="s">
        <v>208</v>
      </c>
      <c r="L24" s="38">
        <v>2</v>
      </c>
      <c r="M24" s="38">
        <v>2</v>
      </c>
      <c r="N24" s="38">
        <v>1</v>
      </c>
      <c r="O24" s="38">
        <v>1</v>
      </c>
      <c r="P24" s="44" t="s">
        <v>87</v>
      </c>
    </row>
    <row r="25" spans="2:16" ht="41.4">
      <c r="B25" s="211"/>
      <c r="C25" s="136"/>
      <c r="D25" s="75" t="s">
        <v>29</v>
      </c>
      <c r="E25" s="44" t="s">
        <v>59</v>
      </c>
      <c r="F25" s="38">
        <v>0</v>
      </c>
      <c r="G25" s="38" t="s">
        <v>89</v>
      </c>
      <c r="H25" s="41" t="s">
        <v>171</v>
      </c>
      <c r="I25" s="41" t="s">
        <v>154</v>
      </c>
      <c r="J25" s="41" t="s">
        <v>172</v>
      </c>
      <c r="K25" s="79" t="s">
        <v>208</v>
      </c>
      <c r="L25" s="38">
        <v>2</v>
      </c>
      <c r="M25" s="38">
        <v>1</v>
      </c>
      <c r="N25" s="38">
        <v>1</v>
      </c>
      <c r="O25" s="38">
        <v>1</v>
      </c>
      <c r="P25" s="44" t="s">
        <v>87</v>
      </c>
    </row>
    <row r="26" spans="2:16" ht="41.4">
      <c r="B26" s="211"/>
      <c r="C26" s="136"/>
      <c r="D26" s="75" t="s">
        <v>30</v>
      </c>
      <c r="E26" s="44" t="s">
        <v>59</v>
      </c>
      <c r="F26" s="38">
        <v>0</v>
      </c>
      <c r="G26" s="38" t="s">
        <v>89</v>
      </c>
      <c r="H26" s="41" t="s">
        <v>173</v>
      </c>
      <c r="I26" s="41" t="s">
        <v>154</v>
      </c>
      <c r="J26" s="41" t="s">
        <v>174</v>
      </c>
      <c r="K26" s="79" t="s">
        <v>208</v>
      </c>
      <c r="L26" s="38">
        <v>2</v>
      </c>
      <c r="M26" s="38">
        <v>1</v>
      </c>
      <c r="N26" s="38">
        <v>1</v>
      </c>
      <c r="O26" s="38">
        <v>1</v>
      </c>
      <c r="P26" s="44" t="s">
        <v>87</v>
      </c>
    </row>
    <row r="27" spans="2:16" ht="41.4">
      <c r="B27" s="211"/>
      <c r="C27" s="136"/>
      <c r="D27" s="75" t="s">
        <v>31</v>
      </c>
      <c r="E27" s="44" t="s">
        <v>59</v>
      </c>
      <c r="F27" s="38">
        <v>0</v>
      </c>
      <c r="G27" s="38" t="s">
        <v>89</v>
      </c>
      <c r="H27" s="41" t="s">
        <v>175</v>
      </c>
      <c r="I27" s="41" t="s">
        <v>154</v>
      </c>
      <c r="J27" s="41" t="s">
        <v>176</v>
      </c>
      <c r="K27" s="79" t="s">
        <v>210</v>
      </c>
      <c r="L27" s="38">
        <v>2</v>
      </c>
      <c r="M27" s="38">
        <v>2</v>
      </c>
      <c r="N27" s="38">
        <v>3</v>
      </c>
      <c r="O27" s="38">
        <v>3</v>
      </c>
      <c r="P27" s="44" t="s">
        <v>87</v>
      </c>
    </row>
    <row r="28" spans="2:16" ht="27.6">
      <c r="B28" s="211"/>
      <c r="C28" s="136"/>
      <c r="D28" s="75" t="s">
        <v>420</v>
      </c>
      <c r="E28" s="44" t="s">
        <v>59</v>
      </c>
      <c r="F28" s="38">
        <v>0</v>
      </c>
      <c r="G28" s="38" t="s">
        <v>89</v>
      </c>
      <c r="H28" s="41" t="s">
        <v>177</v>
      </c>
      <c r="I28" s="41" t="s">
        <v>154</v>
      </c>
      <c r="J28" s="41" t="s">
        <v>178</v>
      </c>
      <c r="K28" s="79" t="s">
        <v>210</v>
      </c>
      <c r="L28" s="38">
        <v>2</v>
      </c>
      <c r="M28" s="38">
        <v>2</v>
      </c>
      <c r="N28" s="38">
        <v>3</v>
      </c>
      <c r="O28" s="38">
        <v>3</v>
      </c>
      <c r="P28" s="44" t="s">
        <v>87</v>
      </c>
    </row>
    <row r="29" spans="2:16" ht="41.4">
      <c r="B29" s="211"/>
      <c r="C29" s="136"/>
      <c r="D29" s="75" t="s">
        <v>33</v>
      </c>
      <c r="E29" s="44" t="s">
        <v>59</v>
      </c>
      <c r="F29" s="38">
        <v>0</v>
      </c>
      <c r="G29" s="38" t="s">
        <v>89</v>
      </c>
      <c r="H29" s="41" t="s">
        <v>179</v>
      </c>
      <c r="I29" s="41" t="s">
        <v>154</v>
      </c>
      <c r="J29" s="41" t="s">
        <v>180</v>
      </c>
      <c r="K29" s="79" t="s">
        <v>208</v>
      </c>
      <c r="L29" s="38">
        <v>2</v>
      </c>
      <c r="M29" s="38">
        <v>1</v>
      </c>
      <c r="N29" s="38">
        <v>1</v>
      </c>
      <c r="O29" s="38">
        <v>1</v>
      </c>
      <c r="P29" s="44" t="s">
        <v>87</v>
      </c>
    </row>
    <row r="30" spans="2:16" ht="41.4">
      <c r="B30" s="141"/>
      <c r="C30" s="136"/>
      <c r="D30" s="75" t="s">
        <v>34</v>
      </c>
      <c r="E30" s="44" t="s">
        <v>59</v>
      </c>
      <c r="F30" s="38">
        <v>0</v>
      </c>
      <c r="G30" s="38" t="s">
        <v>89</v>
      </c>
      <c r="H30" s="41" t="s">
        <v>181</v>
      </c>
      <c r="I30" s="41" t="s">
        <v>154</v>
      </c>
      <c r="J30" s="41" t="s">
        <v>182</v>
      </c>
      <c r="K30" s="79" t="s">
        <v>210</v>
      </c>
      <c r="L30" s="38">
        <v>2</v>
      </c>
      <c r="M30" s="38">
        <v>2</v>
      </c>
      <c r="N30" s="38">
        <v>3</v>
      </c>
      <c r="O30" s="38">
        <v>3</v>
      </c>
      <c r="P30" s="44" t="s">
        <v>87</v>
      </c>
    </row>
    <row r="31" spans="2:16" ht="41.4">
      <c r="B31" s="141"/>
      <c r="C31" s="140"/>
      <c r="D31" s="75" t="s">
        <v>414</v>
      </c>
      <c r="E31" s="44" t="s">
        <v>59</v>
      </c>
      <c r="F31" s="38">
        <v>0</v>
      </c>
      <c r="G31" s="38" t="s">
        <v>89</v>
      </c>
      <c r="H31" s="41" t="s">
        <v>183</v>
      </c>
      <c r="I31" s="41" t="s">
        <v>154</v>
      </c>
      <c r="J31" s="41" t="s">
        <v>184</v>
      </c>
      <c r="K31" s="79" t="s">
        <v>210</v>
      </c>
      <c r="L31" s="38">
        <v>2</v>
      </c>
      <c r="M31" s="38">
        <v>2</v>
      </c>
      <c r="N31" s="38">
        <v>3</v>
      </c>
      <c r="O31" s="38">
        <v>3</v>
      </c>
      <c r="P31" s="44" t="s">
        <v>87</v>
      </c>
    </row>
    <row r="32" spans="2:16" ht="27.6">
      <c r="B32" s="142"/>
      <c r="C32" s="75" t="s">
        <v>407</v>
      </c>
      <c r="D32" s="75" t="s">
        <v>421</v>
      </c>
      <c r="E32" s="44" t="s">
        <v>59</v>
      </c>
      <c r="F32" s="38">
        <v>0</v>
      </c>
      <c r="G32" s="38" t="s">
        <v>89</v>
      </c>
      <c r="H32" s="41" t="s">
        <v>191</v>
      </c>
      <c r="I32" s="41" t="s">
        <v>192</v>
      </c>
      <c r="J32" s="41" t="s">
        <v>193</v>
      </c>
      <c r="K32" s="79" t="s">
        <v>206</v>
      </c>
      <c r="L32" s="38">
        <v>2.06</v>
      </c>
      <c r="M32" s="38">
        <v>2.2650000000000001</v>
      </c>
      <c r="N32" s="38">
        <v>2.06</v>
      </c>
      <c r="O32" s="38">
        <v>2.0699999999999998</v>
      </c>
      <c r="P32" s="44" t="s">
        <v>87</v>
      </c>
    </row>
    <row r="33" spans="2:16" ht="41.4">
      <c r="B33" s="45" t="s">
        <v>403</v>
      </c>
      <c r="C33" s="135" t="s">
        <v>408</v>
      </c>
      <c r="D33" s="75" t="s">
        <v>422</v>
      </c>
      <c r="E33" s="44" t="s">
        <v>59</v>
      </c>
      <c r="F33" s="38">
        <v>0</v>
      </c>
      <c r="G33" s="38" t="s">
        <v>89</v>
      </c>
      <c r="H33" s="41" t="s">
        <v>194</v>
      </c>
      <c r="I33" s="41" t="s">
        <v>154</v>
      </c>
      <c r="J33" s="41" t="s">
        <v>195</v>
      </c>
      <c r="K33" s="79" t="s">
        <v>208</v>
      </c>
      <c r="L33" s="38">
        <v>2</v>
      </c>
      <c r="M33" s="38">
        <v>1</v>
      </c>
      <c r="N33" s="38">
        <v>1</v>
      </c>
      <c r="O33" s="38">
        <v>1</v>
      </c>
      <c r="P33" s="44" t="s">
        <v>87</v>
      </c>
    </row>
    <row r="34" spans="2:16" ht="27.6">
      <c r="B34" s="135"/>
      <c r="C34" s="135"/>
      <c r="D34" s="75" t="s">
        <v>423</v>
      </c>
      <c r="E34" s="44" t="s">
        <v>59</v>
      </c>
      <c r="F34" s="38">
        <v>0</v>
      </c>
      <c r="G34" s="38" t="s">
        <v>89</v>
      </c>
      <c r="H34" s="41" t="s">
        <v>200</v>
      </c>
      <c r="I34" s="41" t="s">
        <v>192</v>
      </c>
      <c r="J34" s="41" t="s">
        <v>201</v>
      </c>
      <c r="K34" s="79" t="s">
        <v>206</v>
      </c>
      <c r="L34" s="38">
        <v>2.0099999999999998</v>
      </c>
      <c r="M34" s="38">
        <v>2.0099999999999998</v>
      </c>
      <c r="N34" s="38">
        <v>2.0099999999999998</v>
      </c>
      <c r="O34" s="38">
        <v>2.0099999999999998</v>
      </c>
      <c r="P34" s="44" t="s">
        <v>87</v>
      </c>
    </row>
    <row r="35" spans="2:16" ht="27.6">
      <c r="B35" s="135"/>
      <c r="C35" s="118"/>
      <c r="D35" s="75" t="s">
        <v>424</v>
      </c>
      <c r="E35" s="44" t="s">
        <v>59</v>
      </c>
      <c r="F35" s="38">
        <v>0</v>
      </c>
      <c r="G35" s="38" t="s">
        <v>89</v>
      </c>
      <c r="H35" s="41" t="s">
        <v>202</v>
      </c>
      <c r="I35" s="41" t="s">
        <v>192</v>
      </c>
      <c r="J35" s="41" t="s">
        <v>203</v>
      </c>
      <c r="K35" s="79" t="s">
        <v>206</v>
      </c>
      <c r="L35" s="38">
        <v>2.0099999999999998</v>
      </c>
      <c r="M35" s="38">
        <v>2.5750000000000002</v>
      </c>
      <c r="N35" s="38">
        <v>2.0099999999999998</v>
      </c>
      <c r="O35" s="38">
        <v>2.0099999999999998</v>
      </c>
      <c r="P35" s="44" t="s">
        <v>87</v>
      </c>
    </row>
    <row r="36" spans="2:16" ht="41.4">
      <c r="B36" s="135"/>
      <c r="C36" s="45" t="s">
        <v>406</v>
      </c>
      <c r="D36" s="75" t="s">
        <v>43</v>
      </c>
      <c r="E36" s="44" t="s">
        <v>59</v>
      </c>
      <c r="F36" s="38">
        <v>0</v>
      </c>
      <c r="G36" s="38" t="s">
        <v>89</v>
      </c>
      <c r="H36" s="41" t="s">
        <v>196</v>
      </c>
      <c r="I36" s="41" t="s">
        <v>154</v>
      </c>
      <c r="J36" s="41" t="s">
        <v>197</v>
      </c>
      <c r="K36" s="79" t="s">
        <v>208</v>
      </c>
      <c r="L36" s="38">
        <v>2</v>
      </c>
      <c r="M36" s="38">
        <v>2</v>
      </c>
      <c r="N36" s="38">
        <v>2</v>
      </c>
      <c r="O36" s="38">
        <v>2</v>
      </c>
      <c r="P36" s="44" t="s">
        <v>87</v>
      </c>
    </row>
    <row r="37" spans="2:16" ht="41.4">
      <c r="B37" s="118"/>
      <c r="C37" s="118"/>
      <c r="D37" s="75" t="s">
        <v>425</v>
      </c>
      <c r="E37" s="44" t="s">
        <v>59</v>
      </c>
      <c r="F37" s="38">
        <v>0</v>
      </c>
      <c r="G37" s="38" t="s">
        <v>89</v>
      </c>
      <c r="H37" s="41" t="s">
        <v>198</v>
      </c>
      <c r="I37" s="41" t="s">
        <v>154</v>
      </c>
      <c r="J37" s="41" t="s">
        <v>199</v>
      </c>
      <c r="K37" s="79" t="s">
        <v>208</v>
      </c>
      <c r="L37" s="38">
        <v>2</v>
      </c>
      <c r="M37" s="38">
        <v>2</v>
      </c>
      <c r="N37" s="38">
        <v>2</v>
      </c>
      <c r="O37" s="38">
        <v>2</v>
      </c>
      <c r="P37" s="44" t="s">
        <v>87</v>
      </c>
    </row>
    <row r="38" spans="2:16" ht="14.4">
      <c r="B38" s="54" t="s">
        <v>150</v>
      </c>
    </row>
  </sheetData>
  <customSheetViews>
    <customSheetView guid="{08B5A1EB-3C29-45C9-AB81-281E54E96E1E}" scale="60" showPageBreaks="1" printArea="1" view="pageBreakPreview">
      <pane xSplit="6" ySplit="3" topLeftCell="K4" activePane="bottomRight" state="frozen"/>
      <selection pane="bottomRight" activeCell="F6" sqref="F6"/>
      <pageMargins left="0.7" right="0.7" top="0.75" bottom="0.75" header="0.3" footer="0.3"/>
      <pageSetup paperSize="8" scale="69" orientation="landscape" r:id="rId1"/>
    </customSheetView>
  </customSheetViews>
  <mergeCells count="20">
    <mergeCell ref="E20:E22"/>
    <mergeCell ref="F20:F22"/>
    <mergeCell ref="E18:E19"/>
    <mergeCell ref="F18:F19"/>
    <mergeCell ref="B4:B29"/>
    <mergeCell ref="D15:D17"/>
    <mergeCell ref="D18:D19"/>
    <mergeCell ref="E12:E14"/>
    <mergeCell ref="F12:F14"/>
    <mergeCell ref="D20:D22"/>
    <mergeCell ref="E15:E17"/>
    <mergeCell ref="F15:F17"/>
    <mergeCell ref="B3:C3"/>
    <mergeCell ref="P2:P3"/>
    <mergeCell ref="E2:E3"/>
    <mergeCell ref="F2:I2"/>
    <mergeCell ref="J2:J3"/>
    <mergeCell ref="L2:O2"/>
    <mergeCell ref="K2:K3"/>
    <mergeCell ref="B2:D2"/>
  </mergeCells>
  <phoneticPr fontId="1"/>
  <pageMargins left="0.7" right="0.7" top="0.75" bottom="0.75" header="0.3" footer="0.3"/>
  <pageSetup paperSize="8" scale="6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view="pageBreakPreview" zoomScale="60" zoomScaleNormal="7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G20" sqref="G20"/>
    </sheetView>
  </sheetViews>
  <sheetFormatPr defaultColWidth="9" defaultRowHeight="13.8"/>
  <cols>
    <col min="1" max="1" width="2.6640625" style="10" customWidth="1"/>
    <col min="2" max="2" width="24.33203125" style="10" customWidth="1"/>
    <col min="3" max="3" width="20.6640625" style="11" customWidth="1"/>
    <col min="4" max="4" width="14.44140625" style="10" customWidth="1"/>
    <col min="5" max="5" width="20.21875" style="10" customWidth="1"/>
    <col min="6" max="6" width="9.33203125" style="12" bestFit="1" customWidth="1"/>
    <col min="7" max="8" width="13.33203125" style="12" bestFit="1" customWidth="1"/>
    <col min="9" max="9" width="40" style="10" customWidth="1"/>
    <col min="10" max="10" width="28.44140625" style="10" bestFit="1" customWidth="1"/>
    <col min="11" max="11" width="39.44140625" style="10" bestFit="1" customWidth="1"/>
    <col min="12" max="12" width="8.109375" style="11" customWidth="1"/>
    <col min="13" max="16" width="6.44140625" style="12" customWidth="1"/>
    <col min="17" max="17" width="9" style="12"/>
    <col min="18" max="16384" width="9" style="10"/>
  </cols>
  <sheetData>
    <row r="2" spans="2:17" ht="14.4">
      <c r="B2" s="1" t="s">
        <v>460</v>
      </c>
      <c r="C2" s="18"/>
      <c r="L2" s="18"/>
    </row>
    <row r="3" spans="2:17" ht="21.75" customHeight="1">
      <c r="B3" s="225" t="s">
        <v>69</v>
      </c>
      <c r="C3" s="226"/>
      <c r="D3" s="218" t="s">
        <v>107</v>
      </c>
      <c r="E3" s="223" t="s">
        <v>151</v>
      </c>
      <c r="F3" s="218" t="s">
        <v>77</v>
      </c>
      <c r="G3" s="218"/>
      <c r="H3" s="218"/>
      <c r="I3" s="218" t="s">
        <v>78</v>
      </c>
      <c r="J3" s="218" t="s">
        <v>76</v>
      </c>
      <c r="K3" s="218" t="s">
        <v>4</v>
      </c>
      <c r="L3" s="216" t="s">
        <v>314</v>
      </c>
      <c r="M3" s="218" t="s">
        <v>72</v>
      </c>
      <c r="N3" s="218"/>
      <c r="O3" s="218"/>
      <c r="P3" s="218"/>
      <c r="Q3" s="218" t="s">
        <v>79</v>
      </c>
    </row>
    <row r="4" spans="2:17" ht="28.8">
      <c r="B4" s="227"/>
      <c r="C4" s="228"/>
      <c r="D4" s="218"/>
      <c r="E4" s="224"/>
      <c r="F4" s="3" t="s">
        <v>80</v>
      </c>
      <c r="G4" s="3" t="s">
        <v>81</v>
      </c>
      <c r="H4" s="3" t="s">
        <v>82</v>
      </c>
      <c r="I4" s="218"/>
      <c r="J4" s="218"/>
      <c r="K4" s="218"/>
      <c r="L4" s="217"/>
      <c r="M4" s="3" t="s">
        <v>8</v>
      </c>
      <c r="N4" s="3" t="s">
        <v>5</v>
      </c>
      <c r="O4" s="3" t="s">
        <v>7</v>
      </c>
      <c r="P4" s="3" t="s">
        <v>6</v>
      </c>
      <c r="Q4" s="218"/>
    </row>
    <row r="5" spans="2:17" ht="69">
      <c r="B5" s="220" t="s">
        <v>426</v>
      </c>
      <c r="C5" s="216" t="s">
        <v>427</v>
      </c>
      <c r="D5" s="7" t="s">
        <v>90</v>
      </c>
      <c r="E5" s="4" t="s">
        <v>92</v>
      </c>
      <c r="F5" s="2" t="s">
        <v>95</v>
      </c>
      <c r="G5" s="19">
        <v>0.64</v>
      </c>
      <c r="H5" s="2" t="s">
        <v>91</v>
      </c>
      <c r="I5" s="15" t="s">
        <v>401</v>
      </c>
      <c r="J5" s="29" t="s">
        <v>154</v>
      </c>
      <c r="K5" s="29" t="s">
        <v>376</v>
      </c>
      <c r="L5" s="8" t="s">
        <v>206</v>
      </c>
      <c r="M5" s="28">
        <v>2</v>
      </c>
      <c r="N5" s="28">
        <v>1</v>
      </c>
      <c r="O5" s="28">
        <v>1</v>
      </c>
      <c r="P5" s="28">
        <v>1</v>
      </c>
      <c r="Q5" s="26" t="s">
        <v>149</v>
      </c>
    </row>
    <row r="6" spans="2:17" ht="82.8">
      <c r="B6" s="221"/>
      <c r="C6" s="219"/>
      <c r="D6" s="7" t="s">
        <v>90</v>
      </c>
      <c r="E6" s="4" t="s">
        <v>93</v>
      </c>
      <c r="F6" s="2" t="s">
        <v>96</v>
      </c>
      <c r="G6" s="2" t="s">
        <v>89</v>
      </c>
      <c r="H6" s="2" t="s">
        <v>89</v>
      </c>
      <c r="I6" s="5" t="s">
        <v>356</v>
      </c>
      <c r="J6" s="6" t="s">
        <v>154</v>
      </c>
      <c r="K6" s="6" t="s">
        <v>357</v>
      </c>
      <c r="L6" s="8" t="s">
        <v>206</v>
      </c>
      <c r="M6" s="26">
        <v>2</v>
      </c>
      <c r="N6" s="26">
        <v>1</v>
      </c>
      <c r="O6" s="26">
        <v>1</v>
      </c>
      <c r="P6" s="26">
        <v>1</v>
      </c>
      <c r="Q6" s="26" t="s">
        <v>149</v>
      </c>
    </row>
    <row r="7" spans="2:17" ht="41.4">
      <c r="B7" s="221"/>
      <c r="C7" s="217"/>
      <c r="D7" s="7" t="s">
        <v>90</v>
      </c>
      <c r="E7" s="4" t="s">
        <v>94</v>
      </c>
      <c r="F7" s="2" t="s">
        <v>97</v>
      </c>
      <c r="G7" s="2" t="s">
        <v>89</v>
      </c>
      <c r="H7" s="2" t="s">
        <v>89</v>
      </c>
      <c r="I7" s="5" t="s">
        <v>361</v>
      </c>
      <c r="J7" s="6" t="s">
        <v>154</v>
      </c>
      <c r="K7" s="6" t="s">
        <v>362</v>
      </c>
      <c r="L7" s="8" t="s">
        <v>206</v>
      </c>
      <c r="M7" s="26">
        <v>2</v>
      </c>
      <c r="N7" s="26">
        <v>1</v>
      </c>
      <c r="O7" s="26">
        <v>1</v>
      </c>
      <c r="P7" s="26">
        <v>1</v>
      </c>
      <c r="Q7" s="26" t="s">
        <v>149</v>
      </c>
    </row>
    <row r="8" spans="2:17" ht="69">
      <c r="B8" s="221"/>
      <c r="C8" s="216" t="s">
        <v>428</v>
      </c>
      <c r="D8" s="7" t="s">
        <v>90</v>
      </c>
      <c r="E8" s="4" t="s">
        <v>92</v>
      </c>
      <c r="F8" s="2" t="s">
        <v>98</v>
      </c>
      <c r="G8" s="19">
        <v>0.64</v>
      </c>
      <c r="H8" s="2" t="s">
        <v>91</v>
      </c>
      <c r="I8" s="15" t="s">
        <v>401</v>
      </c>
      <c r="J8" s="29" t="s">
        <v>154</v>
      </c>
      <c r="K8" s="29" t="s">
        <v>219</v>
      </c>
      <c r="L8" s="6" t="s">
        <v>206</v>
      </c>
      <c r="M8" s="28">
        <v>2</v>
      </c>
      <c r="N8" s="28">
        <v>1</v>
      </c>
      <c r="O8" s="28">
        <v>1</v>
      </c>
      <c r="P8" s="28">
        <v>1</v>
      </c>
      <c r="Q8" s="26" t="s">
        <v>149</v>
      </c>
    </row>
    <row r="9" spans="2:17" ht="55.2">
      <c r="B9" s="222"/>
      <c r="C9" s="217"/>
      <c r="D9" s="4" t="s">
        <v>90</v>
      </c>
      <c r="E9" s="4" t="s">
        <v>94</v>
      </c>
      <c r="F9" s="2" t="s">
        <v>99</v>
      </c>
      <c r="G9" s="2" t="s">
        <v>89</v>
      </c>
      <c r="H9" s="2" t="s">
        <v>89</v>
      </c>
      <c r="I9" s="5" t="s">
        <v>315</v>
      </c>
      <c r="J9" s="14" t="s">
        <v>154</v>
      </c>
      <c r="K9" s="14" t="s">
        <v>105</v>
      </c>
      <c r="L9" s="6" t="s">
        <v>209</v>
      </c>
      <c r="M9" s="28">
        <v>2</v>
      </c>
      <c r="N9" s="28">
        <v>1</v>
      </c>
      <c r="O9" s="28">
        <v>2</v>
      </c>
      <c r="P9" s="28">
        <v>2</v>
      </c>
      <c r="Q9" s="26" t="s">
        <v>149</v>
      </c>
    </row>
    <row r="10" spans="2:17" ht="14.4">
      <c r="B10" s="9" t="s">
        <v>150</v>
      </c>
      <c r="C10" s="18"/>
      <c r="L10" s="18"/>
    </row>
  </sheetData>
  <customSheetViews>
    <customSheetView guid="{08B5A1EB-3C29-45C9-AB81-281E54E96E1E}" scale="60" showPageBreaks="1" printArea="1" view="pageBreakPreview">
      <pane xSplit="4" ySplit="4" topLeftCell="E5" activePane="bottomRight" state="frozen"/>
      <selection pane="bottomRight" activeCell="I20" sqref="I20"/>
      <pageMargins left="0.7" right="0.7" top="0.75" bottom="0.75" header="0.3" footer="0.3"/>
      <pageSetup paperSize="9" scale="65" orientation="landscape" r:id="rId1"/>
    </customSheetView>
  </customSheetViews>
  <mergeCells count="13">
    <mergeCell ref="C5:C7"/>
    <mergeCell ref="B5:B9"/>
    <mergeCell ref="C8:C9"/>
    <mergeCell ref="E3:E4"/>
    <mergeCell ref="B3:C4"/>
    <mergeCell ref="L3:L4"/>
    <mergeCell ref="Q3:Q4"/>
    <mergeCell ref="D3:D4"/>
    <mergeCell ref="F3:H3"/>
    <mergeCell ref="I3:I4"/>
    <mergeCell ref="K3:K4"/>
    <mergeCell ref="M3:P3"/>
    <mergeCell ref="J3:J4"/>
  </mergeCells>
  <phoneticPr fontId="1"/>
  <pageMargins left="0.7" right="0.7" top="0.75" bottom="0.75" header="0.3" footer="0.3"/>
  <pageSetup paperSize="9" scale="6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view="pageBreakPreview" zoomScale="60" zoomScaleNormal="70" workbookViewId="0">
      <selection activeCell="F37" sqref="F37"/>
    </sheetView>
  </sheetViews>
  <sheetFormatPr defaultColWidth="9" defaultRowHeight="13.8"/>
  <cols>
    <col min="1" max="1" width="9" style="10"/>
    <col min="2" max="2" width="13.88671875" style="10" customWidth="1"/>
    <col min="3" max="3" width="12.109375" style="10" customWidth="1"/>
    <col min="4" max="4" width="12.21875" style="10" customWidth="1"/>
    <col min="5" max="5" width="31.33203125" style="10" customWidth="1"/>
    <col min="6" max="6" width="30.77734375" style="10" bestFit="1" customWidth="1"/>
    <col min="7" max="7" width="29" style="10" customWidth="1"/>
    <col min="8" max="8" width="13.88671875" style="10" customWidth="1"/>
    <col min="9" max="12" width="6.6640625" style="10" customWidth="1"/>
    <col min="13" max="16384" width="9" style="10"/>
  </cols>
  <sheetData>
    <row r="1" spans="2:13">
      <c r="B1" s="10" t="s">
        <v>461</v>
      </c>
    </row>
    <row r="2" spans="2:13" ht="26.25" customHeight="1">
      <c r="B2" s="229" t="s">
        <v>83</v>
      </c>
      <c r="C2" s="229" t="s">
        <v>70</v>
      </c>
      <c r="D2" s="229" t="s">
        <v>84</v>
      </c>
      <c r="E2" s="229" t="s">
        <v>2</v>
      </c>
      <c r="F2" s="229" t="s">
        <v>76</v>
      </c>
      <c r="G2" s="229" t="s">
        <v>4</v>
      </c>
      <c r="H2" s="216" t="s">
        <v>311</v>
      </c>
      <c r="I2" s="229" t="s">
        <v>72</v>
      </c>
      <c r="J2" s="229"/>
      <c r="K2" s="229"/>
      <c r="L2" s="229"/>
      <c r="M2" s="229" t="s">
        <v>73</v>
      </c>
    </row>
    <row r="3" spans="2:13" ht="26.25" customHeight="1">
      <c r="B3" s="229"/>
      <c r="C3" s="229"/>
      <c r="D3" s="229"/>
      <c r="E3" s="229"/>
      <c r="F3" s="229"/>
      <c r="G3" s="229"/>
      <c r="H3" s="217"/>
      <c r="I3" s="13" t="s">
        <v>8</v>
      </c>
      <c r="J3" s="13" t="s">
        <v>452</v>
      </c>
      <c r="K3" s="13" t="s">
        <v>453</v>
      </c>
      <c r="L3" s="13" t="s">
        <v>454</v>
      </c>
      <c r="M3" s="229"/>
    </row>
    <row r="4" spans="2:13" ht="41.4">
      <c r="B4" s="16" t="s">
        <v>429</v>
      </c>
      <c r="C4" s="16" t="s">
        <v>108</v>
      </c>
      <c r="D4" s="16" t="s">
        <v>89</v>
      </c>
      <c r="E4" s="24" t="s">
        <v>204</v>
      </c>
      <c r="F4" s="24" t="s">
        <v>154</v>
      </c>
      <c r="G4" s="24" t="s">
        <v>205</v>
      </c>
      <c r="H4" s="24" t="s">
        <v>206</v>
      </c>
      <c r="I4" s="24">
        <v>2</v>
      </c>
      <c r="J4" s="24">
        <v>1</v>
      </c>
      <c r="K4" s="24">
        <v>1</v>
      </c>
      <c r="L4" s="24">
        <v>1</v>
      </c>
      <c r="M4" s="16" t="s">
        <v>87</v>
      </c>
    </row>
    <row r="5" spans="2:13" ht="14.4">
      <c r="B5" s="9" t="s">
        <v>150</v>
      </c>
      <c r="H5" s="9"/>
    </row>
  </sheetData>
  <customSheetViews>
    <customSheetView guid="{08B5A1EB-3C29-45C9-AB81-281E54E96E1E}" scale="60" showPageBreaks="1" printArea="1" view="pageBreakPreview" topLeftCell="C1">
      <selection activeCell="G57" sqref="G57"/>
      <pageMargins left="0.7" right="0.7" top="0.75" bottom="0.75" header="0.3" footer="0.3"/>
      <pageSetup paperSize="8" scale="98" orientation="landscape" r:id="rId1"/>
    </customSheetView>
  </customSheetViews>
  <mergeCells count="9">
    <mergeCell ref="I2:L2"/>
    <mergeCell ref="M2:M3"/>
    <mergeCell ref="B2:B3"/>
    <mergeCell ref="C2:C3"/>
    <mergeCell ref="D2:D3"/>
    <mergeCell ref="E2:E3"/>
    <mergeCell ref="F2:F3"/>
    <mergeCell ref="G2:G3"/>
    <mergeCell ref="H2:H3"/>
  </mergeCells>
  <phoneticPr fontId="1"/>
  <pageMargins left="0.7" right="0.7" top="0.75" bottom="0.75" header="0.3" footer="0.3"/>
  <pageSetup paperSize="8" scale="9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4" sqref="K24"/>
    </sheetView>
  </sheetViews>
  <sheetFormatPr defaultColWidth="9" defaultRowHeight="13.8"/>
  <cols>
    <col min="1" max="1" width="2.88671875" style="10" customWidth="1"/>
    <col min="2" max="2" width="30" style="10" customWidth="1"/>
    <col min="3" max="3" width="13.33203125" style="10" customWidth="1"/>
    <col min="4" max="4" width="19" style="10" customWidth="1"/>
    <col min="5" max="5" width="6.109375" style="10" bestFit="1" customWidth="1"/>
    <col min="6" max="6" width="10.109375" style="10" bestFit="1" customWidth="1"/>
    <col min="7" max="7" width="14.21875" style="10" bestFit="1" customWidth="1"/>
    <col min="8" max="8" width="13.33203125" style="10" bestFit="1" customWidth="1"/>
    <col min="9" max="9" width="45.33203125" style="10" customWidth="1"/>
    <col min="10" max="10" width="28.21875" style="10" bestFit="1" customWidth="1"/>
    <col min="11" max="11" width="38.77734375" style="10" bestFit="1" customWidth="1"/>
    <col min="12" max="12" width="9.21875" style="10" bestFit="1" customWidth="1"/>
    <col min="13" max="16" width="7.44140625" style="10" customWidth="1"/>
    <col min="17" max="17" width="11.109375" style="10" customWidth="1"/>
    <col min="18" max="16384" width="9" style="10"/>
  </cols>
  <sheetData>
    <row r="1" spans="2:17" ht="14.4">
      <c r="B1" s="10" t="s">
        <v>462</v>
      </c>
      <c r="D1" s="18"/>
      <c r="E1" s="20"/>
      <c r="F1" s="12"/>
      <c r="G1" s="12"/>
      <c r="H1" s="12"/>
      <c r="M1" s="12"/>
      <c r="N1" s="12"/>
      <c r="O1" s="12"/>
      <c r="P1" s="12"/>
      <c r="Q1" s="12"/>
    </row>
    <row r="2" spans="2:17" ht="21.75" customHeight="1">
      <c r="B2" s="225" t="s">
        <v>69</v>
      </c>
      <c r="C2" s="218" t="s">
        <v>106</v>
      </c>
      <c r="D2" s="225" t="s">
        <v>77</v>
      </c>
      <c r="E2" s="232"/>
      <c r="F2" s="232"/>
      <c r="G2" s="232"/>
      <c r="H2" s="233"/>
      <c r="I2" s="218" t="s">
        <v>78</v>
      </c>
      <c r="J2" s="218" t="s">
        <v>76</v>
      </c>
      <c r="K2" s="218" t="s">
        <v>4</v>
      </c>
      <c r="L2" s="216" t="s">
        <v>319</v>
      </c>
      <c r="M2" s="218" t="s">
        <v>72</v>
      </c>
      <c r="N2" s="218"/>
      <c r="O2" s="218"/>
      <c r="P2" s="218"/>
      <c r="Q2" s="218" t="s">
        <v>79</v>
      </c>
    </row>
    <row r="3" spans="2:17">
      <c r="B3" s="230"/>
      <c r="C3" s="218"/>
      <c r="D3" s="230"/>
      <c r="E3" s="234"/>
      <c r="F3" s="234"/>
      <c r="G3" s="234"/>
      <c r="H3" s="235"/>
      <c r="I3" s="218"/>
      <c r="J3" s="218"/>
      <c r="K3" s="218"/>
      <c r="L3" s="219"/>
      <c r="M3" s="218"/>
      <c r="N3" s="218"/>
      <c r="O3" s="218"/>
      <c r="P3" s="218"/>
      <c r="Q3" s="218"/>
    </row>
    <row r="4" spans="2:17" ht="28.8">
      <c r="B4" s="231"/>
      <c r="C4" s="218"/>
      <c r="D4" s="236" t="s">
        <v>152</v>
      </c>
      <c r="E4" s="237"/>
      <c r="F4" s="3" t="s">
        <v>80</v>
      </c>
      <c r="G4" s="3" t="s">
        <v>81</v>
      </c>
      <c r="H4" s="3" t="s">
        <v>82</v>
      </c>
      <c r="I4" s="218"/>
      <c r="J4" s="218"/>
      <c r="K4" s="218"/>
      <c r="L4" s="217"/>
      <c r="M4" s="3" t="s">
        <v>8</v>
      </c>
      <c r="N4" s="3" t="s">
        <v>5</v>
      </c>
      <c r="O4" s="3" t="s">
        <v>7</v>
      </c>
      <c r="P4" s="3" t="s">
        <v>6</v>
      </c>
      <c r="Q4" s="218"/>
    </row>
    <row r="5" spans="2:17" ht="55.2">
      <c r="B5" s="216" t="s">
        <v>430</v>
      </c>
      <c r="C5" s="7" t="s">
        <v>90</v>
      </c>
      <c r="D5" s="6" t="s">
        <v>100</v>
      </c>
      <c r="E5" s="4" t="s">
        <v>92</v>
      </c>
      <c r="F5" s="2" t="s">
        <v>101</v>
      </c>
      <c r="G5" s="19">
        <v>0.64</v>
      </c>
      <c r="H5" s="2" t="s">
        <v>91</v>
      </c>
      <c r="I5" s="29" t="s">
        <v>401</v>
      </c>
      <c r="J5" s="29" t="s">
        <v>154</v>
      </c>
      <c r="K5" s="29" t="s">
        <v>219</v>
      </c>
      <c r="L5" s="6" t="s">
        <v>206</v>
      </c>
      <c r="M5" s="28">
        <v>2</v>
      </c>
      <c r="N5" s="28">
        <v>1</v>
      </c>
      <c r="O5" s="28">
        <v>1</v>
      </c>
      <c r="P5" s="28">
        <v>1</v>
      </c>
      <c r="Q5" s="26" t="s">
        <v>109</v>
      </c>
    </row>
    <row r="6" spans="2:17" ht="55.2">
      <c r="B6" s="219"/>
      <c r="C6" s="7" t="s">
        <v>90</v>
      </c>
      <c r="D6" s="6" t="s">
        <v>103</v>
      </c>
      <c r="E6" s="4" t="s">
        <v>92</v>
      </c>
      <c r="F6" s="2" t="s">
        <v>102</v>
      </c>
      <c r="G6" s="19">
        <v>0.64</v>
      </c>
      <c r="H6" s="2" t="s">
        <v>91</v>
      </c>
      <c r="I6" s="29" t="s">
        <v>401</v>
      </c>
      <c r="J6" s="29" t="s">
        <v>154</v>
      </c>
      <c r="K6" s="29" t="s">
        <v>219</v>
      </c>
      <c r="L6" s="6" t="s">
        <v>206</v>
      </c>
      <c r="M6" s="28">
        <v>2</v>
      </c>
      <c r="N6" s="28">
        <v>1</v>
      </c>
      <c r="O6" s="28">
        <v>1</v>
      </c>
      <c r="P6" s="28">
        <v>1</v>
      </c>
      <c r="Q6" s="26" t="s">
        <v>109</v>
      </c>
    </row>
    <row r="7" spans="2:17" ht="55.2">
      <c r="B7" s="219"/>
      <c r="C7" s="7" t="s">
        <v>90</v>
      </c>
      <c r="D7" s="220" t="s">
        <v>316</v>
      </c>
      <c r="E7" s="4" t="s">
        <v>92</v>
      </c>
      <c r="F7" s="2" t="s">
        <v>98</v>
      </c>
      <c r="G7" s="19">
        <v>0.64</v>
      </c>
      <c r="H7" s="2" t="s">
        <v>91</v>
      </c>
      <c r="I7" s="29" t="s">
        <v>401</v>
      </c>
      <c r="J7" s="29" t="s">
        <v>154</v>
      </c>
      <c r="K7" s="29" t="s">
        <v>219</v>
      </c>
      <c r="L7" s="6" t="s">
        <v>206</v>
      </c>
      <c r="M7" s="28">
        <v>2</v>
      </c>
      <c r="N7" s="28">
        <v>1</v>
      </c>
      <c r="O7" s="28">
        <v>1</v>
      </c>
      <c r="P7" s="28">
        <v>1</v>
      </c>
      <c r="Q7" s="26" t="s">
        <v>109</v>
      </c>
    </row>
    <row r="8" spans="2:17" ht="41.4">
      <c r="B8" s="217"/>
      <c r="C8" s="4" t="s">
        <v>90</v>
      </c>
      <c r="D8" s="222"/>
      <c r="E8" s="4" t="s">
        <v>94</v>
      </c>
      <c r="F8" s="2" t="s">
        <v>99</v>
      </c>
      <c r="G8" s="2" t="s">
        <v>89</v>
      </c>
      <c r="H8" s="2" t="s">
        <v>89</v>
      </c>
      <c r="I8" s="6" t="s">
        <v>315</v>
      </c>
      <c r="J8" s="14" t="s">
        <v>154</v>
      </c>
      <c r="K8" s="14" t="s">
        <v>105</v>
      </c>
      <c r="L8" s="6" t="s">
        <v>209</v>
      </c>
      <c r="M8" s="28">
        <v>2</v>
      </c>
      <c r="N8" s="28">
        <v>1</v>
      </c>
      <c r="O8" s="28">
        <v>2</v>
      </c>
      <c r="P8" s="28">
        <v>2</v>
      </c>
      <c r="Q8" s="26" t="s">
        <v>109</v>
      </c>
    </row>
    <row r="9" spans="2:17" ht="14.4">
      <c r="B9" s="9" t="s">
        <v>150</v>
      </c>
      <c r="L9" s="9"/>
    </row>
  </sheetData>
  <customSheetViews>
    <customSheetView guid="{08B5A1EB-3C29-45C9-AB81-281E54E96E1E}" scale="60" showPageBreaks="1" printArea="1" view="pageBreakPreview">
      <pane xSplit="2" ySplit="4" topLeftCell="E5" activePane="bottomRight" state="frozen"/>
      <selection pane="bottomRight" activeCell="H23" sqref="H23"/>
      <pageMargins left="0.7" right="0.7" top="0.75" bottom="0.75" header="0.3" footer="0.3"/>
      <pageSetup paperSize="8" scale="65" orientation="landscape" r:id="rId1"/>
    </customSheetView>
  </customSheetViews>
  <mergeCells count="12">
    <mergeCell ref="Q2:Q4"/>
    <mergeCell ref="C2:C4"/>
    <mergeCell ref="D7:D8"/>
    <mergeCell ref="B5:B8"/>
    <mergeCell ref="I2:I4"/>
    <mergeCell ref="J2:J4"/>
    <mergeCell ref="K2:K4"/>
    <mergeCell ref="M2:P3"/>
    <mergeCell ref="B2:B4"/>
    <mergeCell ref="D2:H3"/>
    <mergeCell ref="D4:E4"/>
    <mergeCell ref="L2:L4"/>
  </mergeCells>
  <phoneticPr fontId="1"/>
  <pageMargins left="0.7" right="0.7" top="0.75" bottom="0.75" header="0.3" footer="0.3"/>
  <pageSetup paperSize="8" scale="6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view="pageBreakPreview" zoomScale="70" zoomScaleNormal="80" zoomScaleSheetLayoutView="70" workbookViewId="0">
      <selection activeCell="H14" sqref="H14"/>
    </sheetView>
  </sheetViews>
  <sheetFormatPr defaultColWidth="9" defaultRowHeight="13.8"/>
  <cols>
    <col min="1" max="1" width="0.6640625" style="10" customWidth="1"/>
    <col min="2" max="2" width="12.109375" style="10" bestFit="1" customWidth="1"/>
    <col min="3" max="3" width="12.109375" style="10" customWidth="1"/>
    <col min="4" max="4" width="13.109375" style="10" customWidth="1"/>
    <col min="5" max="5" width="13.6640625" style="10" customWidth="1"/>
    <col min="6" max="6" width="18.77734375" style="10" customWidth="1"/>
    <col min="7" max="7" width="9.109375" style="10" bestFit="1" customWidth="1"/>
    <col min="8" max="9" width="29.21875" style="10" customWidth="1"/>
    <col min="10" max="10" width="9" style="10" bestFit="1" customWidth="1"/>
    <col min="11" max="14" width="6.33203125" style="10" customWidth="1"/>
    <col min="15" max="15" width="10.88671875" style="10" customWidth="1"/>
    <col min="16" max="16384" width="9" style="10"/>
  </cols>
  <sheetData>
    <row r="1" spans="2:15">
      <c r="B1" s="10" t="s">
        <v>464</v>
      </c>
    </row>
    <row r="2" spans="2:15" ht="14.25" customHeight="1">
      <c r="B2" s="223" t="s">
        <v>83</v>
      </c>
      <c r="C2" s="223" t="s">
        <v>70</v>
      </c>
      <c r="D2" s="236" t="s">
        <v>84</v>
      </c>
      <c r="E2" s="244"/>
      <c r="F2" s="237"/>
      <c r="G2" s="223" t="s">
        <v>2</v>
      </c>
      <c r="H2" s="223" t="s">
        <v>76</v>
      </c>
      <c r="I2" s="223" t="s">
        <v>4</v>
      </c>
      <c r="J2" s="245" t="s">
        <v>311</v>
      </c>
      <c r="K2" s="229" t="s">
        <v>72</v>
      </c>
      <c r="L2" s="229"/>
      <c r="M2" s="229"/>
      <c r="N2" s="229"/>
      <c r="O2" s="229" t="s">
        <v>73</v>
      </c>
    </row>
    <row r="3" spans="2:15" ht="43.2">
      <c r="B3" s="224"/>
      <c r="C3" s="224"/>
      <c r="D3" s="21" t="s">
        <v>113</v>
      </c>
      <c r="E3" s="16" t="s">
        <v>110</v>
      </c>
      <c r="F3" s="16" t="s">
        <v>111</v>
      </c>
      <c r="G3" s="224"/>
      <c r="H3" s="224"/>
      <c r="I3" s="224"/>
      <c r="J3" s="246"/>
      <c r="K3" s="13" t="s">
        <v>8</v>
      </c>
      <c r="L3" s="13" t="s">
        <v>5</v>
      </c>
      <c r="M3" s="13" t="s">
        <v>7</v>
      </c>
      <c r="N3" s="13" t="s">
        <v>6</v>
      </c>
      <c r="O3" s="229"/>
    </row>
    <row r="4" spans="2:15" ht="95.25" customHeight="1">
      <c r="B4" s="4" t="s">
        <v>431</v>
      </c>
      <c r="C4" s="4" t="s">
        <v>68</v>
      </c>
      <c r="D4" s="21" t="s">
        <v>118</v>
      </c>
      <c r="E4" s="16" t="s">
        <v>114</v>
      </c>
      <c r="F4" s="16" t="s">
        <v>112</v>
      </c>
      <c r="G4" s="6" t="s">
        <v>204</v>
      </c>
      <c r="H4" s="6" t="s">
        <v>154</v>
      </c>
      <c r="I4" s="6" t="s">
        <v>205</v>
      </c>
      <c r="J4" s="22" t="s">
        <v>206</v>
      </c>
      <c r="K4" s="4">
        <v>2</v>
      </c>
      <c r="L4" s="4">
        <v>1</v>
      </c>
      <c r="M4" s="4">
        <v>1</v>
      </c>
      <c r="N4" s="4">
        <v>1</v>
      </c>
      <c r="O4" s="4" t="s">
        <v>85</v>
      </c>
    </row>
    <row r="5" spans="2:15" ht="14.4">
      <c r="B5" s="9" t="s">
        <v>150</v>
      </c>
      <c r="C5" s="9"/>
      <c r="D5" s="12"/>
    </row>
    <row r="6" spans="2:15">
      <c r="D6" s="12"/>
    </row>
    <row r="7" spans="2:15">
      <c r="B7" s="17" t="s">
        <v>463</v>
      </c>
      <c r="D7" s="12"/>
    </row>
    <row r="8" spans="2:15" ht="18.75" customHeight="1">
      <c r="B8" s="239" t="s">
        <v>86</v>
      </c>
      <c r="C8" s="240"/>
      <c r="D8" s="242" t="s">
        <v>70</v>
      </c>
      <c r="E8" s="236" t="s">
        <v>71</v>
      </c>
      <c r="F8" s="244"/>
      <c r="G8" s="244"/>
      <c r="H8" s="237"/>
      <c r="I8" s="223" t="s">
        <v>4</v>
      </c>
      <c r="J8" s="247" t="s">
        <v>314</v>
      </c>
      <c r="K8" s="236" t="s">
        <v>72</v>
      </c>
      <c r="L8" s="244"/>
      <c r="M8" s="244"/>
      <c r="N8" s="237"/>
      <c r="O8" s="223" t="s">
        <v>73</v>
      </c>
    </row>
    <row r="9" spans="2:15" ht="15.6">
      <c r="B9" s="227"/>
      <c r="C9" s="241"/>
      <c r="D9" s="243"/>
      <c r="E9" s="3" t="s">
        <v>451</v>
      </c>
      <c r="F9" s="3" t="s">
        <v>74</v>
      </c>
      <c r="G9" s="3" t="s">
        <v>75</v>
      </c>
      <c r="H9" s="3" t="s">
        <v>76</v>
      </c>
      <c r="I9" s="224"/>
      <c r="J9" s="248"/>
      <c r="K9" s="3" t="s">
        <v>8</v>
      </c>
      <c r="L9" s="3" t="s">
        <v>5</v>
      </c>
      <c r="M9" s="3" t="s">
        <v>7</v>
      </c>
      <c r="N9" s="3" t="s">
        <v>6</v>
      </c>
      <c r="O9" s="224"/>
    </row>
    <row r="10" spans="2:15" ht="179.4">
      <c r="B10" s="238" t="s">
        <v>432</v>
      </c>
      <c r="C10" s="238"/>
      <c r="D10" s="25" t="s">
        <v>508</v>
      </c>
      <c r="E10" s="4">
        <v>0</v>
      </c>
      <c r="F10" s="4" t="s">
        <v>442</v>
      </c>
      <c r="G10" s="6" t="s">
        <v>185</v>
      </c>
      <c r="H10" s="6" t="s">
        <v>154</v>
      </c>
      <c r="I10" s="6" t="s">
        <v>186</v>
      </c>
      <c r="J10" s="2" t="s">
        <v>211</v>
      </c>
      <c r="K10" s="28">
        <v>2</v>
      </c>
      <c r="L10" s="28">
        <v>2</v>
      </c>
      <c r="M10" s="28">
        <v>2</v>
      </c>
      <c r="N10" s="28">
        <v>3</v>
      </c>
      <c r="O10" s="2" t="s">
        <v>87</v>
      </c>
    </row>
    <row r="11" spans="2:15" ht="14.4">
      <c r="B11" s="9" t="s">
        <v>150</v>
      </c>
    </row>
  </sheetData>
  <customSheetViews>
    <customSheetView guid="{08B5A1EB-3C29-45C9-AB81-281E54E96E1E}" scale="85" showPageBreaks="1" printArea="1" view="pageBreakPreview">
      <selection activeCell="E15" sqref="E15"/>
      <pageMargins left="0.7" right="0.7" top="0.75" bottom="0.75" header="0.3" footer="0.3"/>
      <pageSetup paperSize="8" scale="91" orientation="landscape" r:id="rId1"/>
    </customSheetView>
  </customSheetViews>
  <mergeCells count="17">
    <mergeCell ref="O8:O9"/>
    <mergeCell ref="K8:N8"/>
    <mergeCell ref="D2:F2"/>
    <mergeCell ref="K2:N2"/>
    <mergeCell ref="O2:O3"/>
    <mergeCell ref="J2:J3"/>
    <mergeCell ref="J8:J9"/>
    <mergeCell ref="B2:B3"/>
    <mergeCell ref="C2:C3"/>
    <mergeCell ref="G2:G3"/>
    <mergeCell ref="H2:H3"/>
    <mergeCell ref="I2:I3"/>
    <mergeCell ref="B10:C10"/>
    <mergeCell ref="B8:C9"/>
    <mergeCell ref="D8:D9"/>
    <mergeCell ref="E8:H8"/>
    <mergeCell ref="I8:I9"/>
  </mergeCells>
  <phoneticPr fontId="1"/>
  <pageMargins left="0.7" right="0.7" top="0.75" bottom="0.75" header="0.3" footer="0.3"/>
  <pageSetup paperSize="8" scale="9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view="pageBreakPreview" zoomScale="6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G26" sqref="G26"/>
    </sheetView>
  </sheetViews>
  <sheetFormatPr defaultColWidth="9" defaultRowHeight="13.8"/>
  <cols>
    <col min="1" max="1" width="2.21875" style="10" customWidth="1"/>
    <col min="2" max="2" width="12.109375" style="10" bestFit="1" customWidth="1"/>
    <col min="3" max="3" width="14" style="10" bestFit="1" customWidth="1"/>
    <col min="4" max="4" width="18.109375" style="10" bestFit="1" customWidth="1"/>
    <col min="5" max="5" width="6.44140625" style="10" bestFit="1" customWidth="1"/>
    <col min="6" max="6" width="10.109375" style="10" bestFit="1" customWidth="1"/>
    <col min="7" max="7" width="16.21875" style="10" bestFit="1" customWidth="1"/>
    <col min="8" max="8" width="14.6640625" style="10" bestFit="1" customWidth="1"/>
    <col min="9" max="9" width="50.6640625" style="10" customWidth="1"/>
    <col min="10" max="10" width="30.44140625" style="10" bestFit="1" customWidth="1"/>
    <col min="11" max="11" width="40.88671875" style="10" bestFit="1" customWidth="1"/>
    <col min="12" max="12" width="10.44140625" style="10" bestFit="1" customWidth="1"/>
    <col min="13" max="16" width="7" style="10" customWidth="1"/>
    <col min="17" max="16384" width="9" style="10"/>
  </cols>
  <sheetData>
    <row r="1" spans="2:17">
      <c r="B1" s="10" t="s">
        <v>465</v>
      </c>
    </row>
    <row r="2" spans="2:17" ht="14.25" customHeight="1">
      <c r="B2" s="225" t="s">
        <v>69</v>
      </c>
      <c r="C2" s="218" t="s">
        <v>106</v>
      </c>
      <c r="D2" s="225" t="s">
        <v>77</v>
      </c>
      <c r="E2" s="232"/>
      <c r="F2" s="232"/>
      <c r="G2" s="232"/>
      <c r="H2" s="233"/>
      <c r="I2" s="218" t="s">
        <v>78</v>
      </c>
      <c r="J2" s="218" t="s">
        <v>76</v>
      </c>
      <c r="K2" s="218" t="s">
        <v>4</v>
      </c>
      <c r="L2" s="216" t="s">
        <v>319</v>
      </c>
      <c r="M2" s="218" t="s">
        <v>72</v>
      </c>
      <c r="N2" s="218"/>
      <c r="O2" s="218"/>
      <c r="P2" s="218"/>
      <c r="Q2" s="218" t="s">
        <v>79</v>
      </c>
    </row>
    <row r="3" spans="2:17" ht="14.25" customHeight="1">
      <c r="B3" s="231"/>
      <c r="C3" s="218"/>
      <c r="D3" s="236" t="s">
        <v>151</v>
      </c>
      <c r="E3" s="237"/>
      <c r="F3" s="3" t="s">
        <v>80</v>
      </c>
      <c r="G3" s="3" t="s">
        <v>81</v>
      </c>
      <c r="H3" s="3" t="s">
        <v>82</v>
      </c>
      <c r="I3" s="218"/>
      <c r="J3" s="218"/>
      <c r="K3" s="218"/>
      <c r="L3" s="249"/>
      <c r="M3" s="3" t="s">
        <v>8</v>
      </c>
      <c r="N3" s="3" t="s">
        <v>5</v>
      </c>
      <c r="O3" s="3" t="s">
        <v>7</v>
      </c>
      <c r="P3" s="3" t="s">
        <v>6</v>
      </c>
      <c r="Q3" s="218"/>
    </row>
    <row r="4" spans="2:17" ht="57" customHeight="1">
      <c r="B4" s="216" t="s">
        <v>433</v>
      </c>
      <c r="C4" s="216" t="s">
        <v>90</v>
      </c>
      <c r="D4" s="6" t="s">
        <v>100</v>
      </c>
      <c r="E4" s="4" t="s">
        <v>92</v>
      </c>
      <c r="F4" s="2" t="s">
        <v>101</v>
      </c>
      <c r="G4" s="19">
        <v>0.64</v>
      </c>
      <c r="H4" s="2" t="s">
        <v>91</v>
      </c>
      <c r="I4" s="29" t="s">
        <v>401</v>
      </c>
      <c r="J4" s="27" t="s">
        <v>154</v>
      </c>
      <c r="K4" s="27" t="s">
        <v>376</v>
      </c>
      <c r="L4" s="23" t="s">
        <v>206</v>
      </c>
      <c r="M4" s="28">
        <v>2</v>
      </c>
      <c r="N4" s="28">
        <v>1</v>
      </c>
      <c r="O4" s="28">
        <v>1</v>
      </c>
      <c r="P4" s="28">
        <v>1</v>
      </c>
      <c r="Q4" s="26" t="s">
        <v>109</v>
      </c>
    </row>
    <row r="5" spans="2:17" ht="55.2">
      <c r="B5" s="219"/>
      <c r="C5" s="219"/>
      <c r="D5" s="6" t="s">
        <v>103</v>
      </c>
      <c r="E5" s="4" t="s">
        <v>92</v>
      </c>
      <c r="F5" s="2" t="s">
        <v>102</v>
      </c>
      <c r="G5" s="19">
        <v>0.64</v>
      </c>
      <c r="H5" s="2" t="s">
        <v>91</v>
      </c>
      <c r="I5" s="29" t="s">
        <v>401</v>
      </c>
      <c r="J5" s="27" t="s">
        <v>154</v>
      </c>
      <c r="K5" s="27" t="s">
        <v>219</v>
      </c>
      <c r="L5" s="23" t="s">
        <v>206</v>
      </c>
      <c r="M5" s="28">
        <v>2</v>
      </c>
      <c r="N5" s="28">
        <v>1</v>
      </c>
      <c r="O5" s="28">
        <v>1</v>
      </c>
      <c r="P5" s="28">
        <v>1</v>
      </c>
      <c r="Q5" s="26" t="s">
        <v>109</v>
      </c>
    </row>
    <row r="6" spans="2:17" ht="55.2">
      <c r="B6" s="219"/>
      <c r="C6" s="219"/>
      <c r="D6" s="220" t="s">
        <v>316</v>
      </c>
      <c r="E6" s="4" t="s">
        <v>92</v>
      </c>
      <c r="F6" s="2" t="s">
        <v>98</v>
      </c>
      <c r="G6" s="19">
        <v>0.64</v>
      </c>
      <c r="H6" s="2" t="s">
        <v>91</v>
      </c>
      <c r="I6" s="29" t="s">
        <v>401</v>
      </c>
      <c r="J6" s="27" t="s">
        <v>154</v>
      </c>
      <c r="K6" s="27" t="s">
        <v>219</v>
      </c>
      <c r="L6" s="23" t="s">
        <v>206</v>
      </c>
      <c r="M6" s="28">
        <v>2</v>
      </c>
      <c r="N6" s="28">
        <v>1</v>
      </c>
      <c r="O6" s="28">
        <v>1</v>
      </c>
      <c r="P6" s="28">
        <v>1</v>
      </c>
      <c r="Q6" s="26" t="s">
        <v>109</v>
      </c>
    </row>
    <row r="7" spans="2:17" ht="41.4">
      <c r="B7" s="217"/>
      <c r="C7" s="217"/>
      <c r="D7" s="222"/>
      <c r="E7" s="4" t="s">
        <v>94</v>
      </c>
      <c r="F7" s="2" t="s">
        <v>99</v>
      </c>
      <c r="G7" s="2" t="s">
        <v>89</v>
      </c>
      <c r="H7" s="2" t="s">
        <v>89</v>
      </c>
      <c r="I7" s="6" t="s">
        <v>315</v>
      </c>
      <c r="J7" s="14" t="s">
        <v>154</v>
      </c>
      <c r="K7" s="14" t="s">
        <v>105</v>
      </c>
      <c r="L7" s="23" t="s">
        <v>209</v>
      </c>
      <c r="M7" s="28">
        <v>2</v>
      </c>
      <c r="N7" s="28">
        <v>1</v>
      </c>
      <c r="O7" s="28">
        <v>2</v>
      </c>
      <c r="P7" s="28">
        <v>2</v>
      </c>
      <c r="Q7" s="26" t="s">
        <v>109</v>
      </c>
    </row>
    <row r="8" spans="2:17" ht="14.4">
      <c r="B8" s="9" t="s">
        <v>150</v>
      </c>
    </row>
  </sheetData>
  <customSheetViews>
    <customSheetView guid="{08B5A1EB-3C29-45C9-AB81-281E54E96E1E}" scale="60" showPageBreaks="1" printArea="1" view="pageBreakPreview">
      <pane xSplit="4" ySplit="3" topLeftCell="E4" activePane="bottomRight" state="frozen"/>
      <selection pane="bottomRight" activeCell="L66" sqref="L66"/>
      <pageMargins left="0.7" right="0.7" top="0.75" bottom="0.75" header="0.3" footer="0.3"/>
      <pageSetup paperSize="8" orientation="landscape" r:id="rId1"/>
    </customSheetView>
  </customSheetViews>
  <mergeCells count="13">
    <mergeCell ref="M2:P2"/>
    <mergeCell ref="Q2:Q3"/>
    <mergeCell ref="D3:E3"/>
    <mergeCell ref="I2:I3"/>
    <mergeCell ref="B4:B7"/>
    <mergeCell ref="C4:C7"/>
    <mergeCell ref="D6:D7"/>
    <mergeCell ref="B2:B3"/>
    <mergeCell ref="L2:L3"/>
    <mergeCell ref="C2:C3"/>
    <mergeCell ref="D2:H2"/>
    <mergeCell ref="J2:J3"/>
    <mergeCell ref="K2:K3"/>
  </mergeCells>
  <phoneticPr fontId="1"/>
  <pageMargins left="0.7" right="0.7" top="0.75" bottom="0.75" header="0.3" footer="0.3"/>
  <pageSetup paperSize="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5"/>
  <sheetViews>
    <sheetView view="pageBreakPreview" zoomScale="70" zoomScaleNormal="70" zoomScaleSheetLayoutView="70" workbookViewId="0">
      <pane xSplit="4" ySplit="4" topLeftCell="E92" activePane="bottomRight" state="frozen"/>
      <selection pane="topRight" activeCell="E1" sqref="E1"/>
      <selection pane="bottomLeft" activeCell="A5" sqref="A5"/>
      <selection pane="bottomRight" activeCell="F49" sqref="F49"/>
    </sheetView>
  </sheetViews>
  <sheetFormatPr defaultColWidth="9" defaultRowHeight="13.8"/>
  <cols>
    <col min="1" max="1" width="9" style="71"/>
    <col min="2" max="2" width="10.88671875" style="71" customWidth="1"/>
    <col min="3" max="3" width="12.109375" style="71" customWidth="1"/>
    <col min="4" max="4" width="25" style="72" bestFit="1" customWidth="1"/>
    <col min="5" max="5" width="18.88671875" style="71" customWidth="1"/>
    <col min="6" max="6" width="23.109375" style="71" customWidth="1"/>
    <col min="7" max="7" width="51.77734375" style="71" customWidth="1"/>
    <col min="8" max="8" width="30.44140625" style="71" bestFit="1" customWidth="1"/>
    <col min="9" max="9" width="31.77734375" style="71" customWidth="1"/>
    <col min="10" max="10" width="10.109375" style="71" bestFit="1" customWidth="1"/>
    <col min="11" max="14" width="6.77734375" style="72" customWidth="1"/>
    <col min="15" max="15" width="9.21875" style="71" customWidth="1"/>
    <col min="16" max="16" width="6.77734375" style="71" customWidth="1"/>
    <col min="17" max="16384" width="9" style="71"/>
  </cols>
  <sheetData>
    <row r="1" spans="2:15" ht="14.4">
      <c r="B1" s="131"/>
      <c r="D1" s="132"/>
      <c r="E1" s="133"/>
    </row>
    <row r="2" spans="2:15">
      <c r="B2" s="30" t="s">
        <v>466</v>
      </c>
      <c r="C2" s="30"/>
      <c r="D2" s="31"/>
      <c r="E2" s="30"/>
      <c r="F2" s="30"/>
      <c r="G2" s="32"/>
      <c r="H2" s="33"/>
      <c r="I2" s="33"/>
      <c r="J2" s="33"/>
      <c r="K2" s="33"/>
      <c r="L2" s="33"/>
      <c r="M2" s="33"/>
      <c r="N2" s="33"/>
      <c r="O2" s="34"/>
    </row>
    <row r="3" spans="2:15" ht="14.4">
      <c r="B3" s="35" t="s">
        <v>45</v>
      </c>
      <c r="C3" s="36"/>
      <c r="D3" s="37"/>
      <c r="E3" s="257" t="s">
        <v>107</v>
      </c>
      <c r="F3" s="250" t="s">
        <v>84</v>
      </c>
      <c r="G3" s="250" t="s">
        <v>2</v>
      </c>
      <c r="H3" s="257" t="s">
        <v>76</v>
      </c>
      <c r="I3" s="257" t="s">
        <v>4</v>
      </c>
      <c r="J3" s="250" t="s">
        <v>320</v>
      </c>
      <c r="K3" s="208" t="s">
        <v>72</v>
      </c>
      <c r="L3" s="208"/>
      <c r="M3" s="208"/>
      <c r="N3" s="208"/>
      <c r="O3" s="255" t="s">
        <v>73</v>
      </c>
    </row>
    <row r="4" spans="2:15" ht="14.4">
      <c r="B4" s="38" t="s">
        <v>12</v>
      </c>
      <c r="C4" s="35" t="s">
        <v>13</v>
      </c>
      <c r="D4" s="39" t="s">
        <v>117</v>
      </c>
      <c r="E4" s="257"/>
      <c r="F4" s="254"/>
      <c r="G4" s="251"/>
      <c r="H4" s="257"/>
      <c r="I4" s="257"/>
      <c r="J4" s="251"/>
      <c r="K4" s="40" t="s">
        <v>8</v>
      </c>
      <c r="L4" s="40" t="s">
        <v>5</v>
      </c>
      <c r="M4" s="40" t="s">
        <v>7</v>
      </c>
      <c r="N4" s="40" t="s">
        <v>6</v>
      </c>
      <c r="O4" s="256"/>
    </row>
    <row r="5" spans="2:15" ht="41.4">
      <c r="B5" s="165" t="s">
        <v>440</v>
      </c>
      <c r="C5" s="171" t="s">
        <v>434</v>
      </c>
      <c r="D5" s="38" t="s">
        <v>339</v>
      </c>
      <c r="E5" s="38" t="s">
        <v>116</v>
      </c>
      <c r="F5" s="41" t="s">
        <v>564</v>
      </c>
      <c r="G5" s="42" t="s">
        <v>226</v>
      </c>
      <c r="H5" s="43" t="s">
        <v>154</v>
      </c>
      <c r="I5" s="43" t="s">
        <v>227</v>
      </c>
      <c r="J5" s="38" t="s">
        <v>208</v>
      </c>
      <c r="K5" s="43">
        <v>2</v>
      </c>
      <c r="L5" s="43">
        <v>2</v>
      </c>
      <c r="M5" s="43">
        <v>2</v>
      </c>
      <c r="N5" s="43">
        <v>2</v>
      </c>
      <c r="O5" s="44" t="s">
        <v>347</v>
      </c>
    </row>
    <row r="6" spans="2:15" ht="69">
      <c r="B6" s="253"/>
      <c r="C6" s="252"/>
      <c r="D6" s="38" t="s">
        <v>458</v>
      </c>
      <c r="E6" s="38" t="s">
        <v>116</v>
      </c>
      <c r="F6" s="41" t="s">
        <v>564</v>
      </c>
      <c r="G6" s="42" t="s">
        <v>228</v>
      </c>
      <c r="H6" s="43" t="s">
        <v>154</v>
      </c>
      <c r="I6" s="43" t="s">
        <v>229</v>
      </c>
      <c r="J6" s="38" t="s">
        <v>208</v>
      </c>
      <c r="K6" s="43">
        <v>2</v>
      </c>
      <c r="L6" s="43">
        <v>1</v>
      </c>
      <c r="M6" s="43">
        <v>2</v>
      </c>
      <c r="N6" s="43">
        <v>1</v>
      </c>
      <c r="O6" s="44" t="s">
        <v>347</v>
      </c>
    </row>
    <row r="7" spans="2:15" ht="63" customHeight="1">
      <c r="B7" s="253"/>
      <c r="C7" s="252"/>
      <c r="D7" s="38" t="s">
        <v>512</v>
      </c>
      <c r="E7" s="38" t="s">
        <v>116</v>
      </c>
      <c r="F7" s="41" t="s">
        <v>564</v>
      </c>
      <c r="G7" s="42" t="s">
        <v>230</v>
      </c>
      <c r="H7" s="43" t="s">
        <v>154</v>
      </c>
      <c r="I7" s="43" t="s">
        <v>231</v>
      </c>
      <c r="J7" s="38" t="s">
        <v>208</v>
      </c>
      <c r="K7" s="43">
        <v>2</v>
      </c>
      <c r="L7" s="43">
        <v>2</v>
      </c>
      <c r="M7" s="43">
        <v>2</v>
      </c>
      <c r="N7" s="43">
        <v>2</v>
      </c>
      <c r="O7" s="44" t="s">
        <v>347</v>
      </c>
    </row>
    <row r="8" spans="2:15" ht="28.5" customHeight="1">
      <c r="B8" s="253"/>
      <c r="C8" s="252"/>
      <c r="D8" s="38" t="s">
        <v>340</v>
      </c>
      <c r="E8" s="38" t="s">
        <v>116</v>
      </c>
      <c r="F8" s="41" t="s">
        <v>564</v>
      </c>
      <c r="G8" s="42" t="s">
        <v>153</v>
      </c>
      <c r="H8" s="43" t="s">
        <v>154</v>
      </c>
      <c r="I8" s="43" t="s">
        <v>155</v>
      </c>
      <c r="J8" s="38" t="s">
        <v>346</v>
      </c>
      <c r="K8" s="43">
        <v>2</v>
      </c>
      <c r="L8" s="43">
        <v>3</v>
      </c>
      <c r="M8" s="43">
        <v>2</v>
      </c>
      <c r="N8" s="43">
        <v>2</v>
      </c>
      <c r="O8" s="44" t="s">
        <v>347</v>
      </c>
    </row>
    <row r="9" spans="2:15" ht="41.4">
      <c r="B9" s="253"/>
      <c r="C9" s="171" t="s">
        <v>417</v>
      </c>
      <c r="D9" s="38" t="s">
        <v>339</v>
      </c>
      <c r="E9" s="38" t="s">
        <v>321</v>
      </c>
      <c r="F9" s="41" t="s">
        <v>564</v>
      </c>
      <c r="G9" s="42" t="s">
        <v>226</v>
      </c>
      <c r="H9" s="43" t="s">
        <v>154</v>
      </c>
      <c r="I9" s="43" t="s">
        <v>227</v>
      </c>
      <c r="J9" s="38" t="s">
        <v>208</v>
      </c>
      <c r="K9" s="43">
        <v>2</v>
      </c>
      <c r="L9" s="43">
        <v>2</v>
      </c>
      <c r="M9" s="43">
        <v>2</v>
      </c>
      <c r="N9" s="43">
        <v>2</v>
      </c>
      <c r="O9" s="44" t="s">
        <v>347</v>
      </c>
    </row>
    <row r="10" spans="2:15" ht="69">
      <c r="B10" s="253"/>
      <c r="C10" s="252"/>
      <c r="D10" s="38" t="s">
        <v>458</v>
      </c>
      <c r="E10" s="38" t="s">
        <v>116</v>
      </c>
      <c r="F10" s="41" t="s">
        <v>564</v>
      </c>
      <c r="G10" s="42" t="s">
        <v>228</v>
      </c>
      <c r="H10" s="43" t="s">
        <v>154</v>
      </c>
      <c r="I10" s="43" t="s">
        <v>229</v>
      </c>
      <c r="J10" s="38" t="s">
        <v>208</v>
      </c>
      <c r="K10" s="43">
        <v>2</v>
      </c>
      <c r="L10" s="43">
        <v>1</v>
      </c>
      <c r="M10" s="43">
        <v>2</v>
      </c>
      <c r="N10" s="43">
        <v>1</v>
      </c>
      <c r="O10" s="44" t="s">
        <v>347</v>
      </c>
    </row>
    <row r="11" spans="2:15" ht="63.75" customHeight="1">
      <c r="B11" s="253"/>
      <c r="C11" s="252"/>
      <c r="D11" s="38" t="s">
        <v>512</v>
      </c>
      <c r="E11" s="38" t="s">
        <v>116</v>
      </c>
      <c r="F11" s="41" t="s">
        <v>564</v>
      </c>
      <c r="G11" s="42" t="s">
        <v>230</v>
      </c>
      <c r="H11" s="43" t="s">
        <v>154</v>
      </c>
      <c r="I11" s="43" t="s">
        <v>231</v>
      </c>
      <c r="J11" s="38" t="s">
        <v>208</v>
      </c>
      <c r="K11" s="43">
        <v>2</v>
      </c>
      <c r="L11" s="43">
        <v>2</v>
      </c>
      <c r="M11" s="43">
        <v>2</v>
      </c>
      <c r="N11" s="43">
        <v>2</v>
      </c>
      <c r="O11" s="44" t="s">
        <v>347</v>
      </c>
    </row>
    <row r="12" spans="2:15" ht="41.25" customHeight="1">
      <c r="B12" s="253"/>
      <c r="C12" s="252"/>
      <c r="D12" s="38" t="s">
        <v>340</v>
      </c>
      <c r="E12" s="38" t="s">
        <v>116</v>
      </c>
      <c r="F12" s="41" t="s">
        <v>564</v>
      </c>
      <c r="G12" s="42" t="s">
        <v>156</v>
      </c>
      <c r="H12" s="43" t="s">
        <v>154</v>
      </c>
      <c r="I12" s="43" t="s">
        <v>157</v>
      </c>
      <c r="J12" s="38" t="s">
        <v>207</v>
      </c>
      <c r="K12" s="43">
        <v>2</v>
      </c>
      <c r="L12" s="43">
        <v>3</v>
      </c>
      <c r="M12" s="43">
        <v>2</v>
      </c>
      <c r="N12" s="43">
        <v>2</v>
      </c>
      <c r="O12" s="44" t="s">
        <v>347</v>
      </c>
    </row>
    <row r="13" spans="2:15" ht="55.2">
      <c r="B13" s="253"/>
      <c r="C13" s="171" t="s">
        <v>418</v>
      </c>
      <c r="D13" s="38" t="s">
        <v>339</v>
      </c>
      <c r="E13" s="38" t="s">
        <v>116</v>
      </c>
      <c r="F13" s="41" t="s">
        <v>564</v>
      </c>
      <c r="G13" s="42" t="s">
        <v>233</v>
      </c>
      <c r="H13" s="43" t="s">
        <v>154</v>
      </c>
      <c r="I13" s="43" t="s">
        <v>234</v>
      </c>
      <c r="J13" s="38" t="s">
        <v>208</v>
      </c>
      <c r="K13" s="43">
        <v>2</v>
      </c>
      <c r="L13" s="43">
        <v>2</v>
      </c>
      <c r="M13" s="43">
        <v>2</v>
      </c>
      <c r="N13" s="43">
        <v>2</v>
      </c>
      <c r="O13" s="44" t="s">
        <v>347</v>
      </c>
    </row>
    <row r="14" spans="2:15" ht="69">
      <c r="B14" s="253"/>
      <c r="C14" s="252"/>
      <c r="D14" s="38" t="s">
        <v>458</v>
      </c>
      <c r="E14" s="38" t="s">
        <v>116</v>
      </c>
      <c r="F14" s="41" t="s">
        <v>564</v>
      </c>
      <c r="G14" s="42" t="s">
        <v>235</v>
      </c>
      <c r="H14" s="43" t="s">
        <v>154</v>
      </c>
      <c r="I14" s="43" t="s">
        <v>236</v>
      </c>
      <c r="J14" s="38" t="s">
        <v>208</v>
      </c>
      <c r="K14" s="43">
        <v>2</v>
      </c>
      <c r="L14" s="43">
        <v>1</v>
      </c>
      <c r="M14" s="43">
        <v>2</v>
      </c>
      <c r="N14" s="43">
        <v>1</v>
      </c>
      <c r="O14" s="44" t="s">
        <v>347</v>
      </c>
    </row>
    <row r="15" spans="2:15" ht="67.5" customHeight="1">
      <c r="B15" s="253"/>
      <c r="C15" s="252"/>
      <c r="D15" s="38" t="s">
        <v>512</v>
      </c>
      <c r="E15" s="38" t="s">
        <v>116</v>
      </c>
      <c r="F15" s="41" t="s">
        <v>564</v>
      </c>
      <c r="G15" s="42" t="s">
        <v>237</v>
      </c>
      <c r="H15" s="43" t="s">
        <v>154</v>
      </c>
      <c r="I15" s="43" t="s">
        <v>238</v>
      </c>
      <c r="J15" s="38" t="s">
        <v>208</v>
      </c>
      <c r="K15" s="43">
        <v>2</v>
      </c>
      <c r="L15" s="43">
        <v>2</v>
      </c>
      <c r="M15" s="43">
        <v>2</v>
      </c>
      <c r="N15" s="43">
        <v>2</v>
      </c>
      <c r="O15" s="44" t="s">
        <v>347</v>
      </c>
    </row>
    <row r="16" spans="2:15" ht="48.75" customHeight="1">
      <c r="B16" s="253"/>
      <c r="C16" s="252"/>
      <c r="D16" s="38" t="s">
        <v>340</v>
      </c>
      <c r="E16" s="38" t="s">
        <v>116</v>
      </c>
      <c r="F16" s="41" t="s">
        <v>564</v>
      </c>
      <c r="G16" s="42" t="s">
        <v>158</v>
      </c>
      <c r="H16" s="43" t="s">
        <v>154</v>
      </c>
      <c r="I16" s="43" t="s">
        <v>159</v>
      </c>
      <c r="J16" s="38" t="s">
        <v>206</v>
      </c>
      <c r="K16" s="43">
        <v>2</v>
      </c>
      <c r="L16" s="43">
        <v>2</v>
      </c>
      <c r="M16" s="43">
        <v>1</v>
      </c>
      <c r="N16" s="43">
        <v>2</v>
      </c>
      <c r="O16" s="44" t="s">
        <v>347</v>
      </c>
    </row>
    <row r="17" spans="2:15" ht="41.4">
      <c r="B17" s="253"/>
      <c r="C17" s="171" t="s">
        <v>419</v>
      </c>
      <c r="D17" s="38" t="s">
        <v>450</v>
      </c>
      <c r="E17" s="38" t="s">
        <v>116</v>
      </c>
      <c r="F17" s="41" t="s">
        <v>564</v>
      </c>
      <c r="G17" s="42" t="s">
        <v>239</v>
      </c>
      <c r="H17" s="43" t="s">
        <v>154</v>
      </c>
      <c r="I17" s="43" t="s">
        <v>240</v>
      </c>
      <c r="J17" s="38" t="s">
        <v>208</v>
      </c>
      <c r="K17" s="43">
        <v>2</v>
      </c>
      <c r="L17" s="43">
        <v>2</v>
      </c>
      <c r="M17" s="43">
        <v>2</v>
      </c>
      <c r="N17" s="43">
        <v>2</v>
      </c>
      <c r="O17" s="44" t="s">
        <v>347</v>
      </c>
    </row>
    <row r="18" spans="2:15" ht="69">
      <c r="B18" s="253"/>
      <c r="C18" s="252"/>
      <c r="D18" s="38" t="s">
        <v>458</v>
      </c>
      <c r="E18" s="38" t="s">
        <v>116</v>
      </c>
      <c r="F18" s="41" t="s">
        <v>564</v>
      </c>
      <c r="G18" s="42" t="s">
        <v>241</v>
      </c>
      <c r="H18" s="43" t="s">
        <v>154</v>
      </c>
      <c r="I18" s="43" t="s">
        <v>242</v>
      </c>
      <c r="J18" s="38" t="s">
        <v>208</v>
      </c>
      <c r="K18" s="43">
        <v>2</v>
      </c>
      <c r="L18" s="43">
        <v>1</v>
      </c>
      <c r="M18" s="43">
        <v>2</v>
      </c>
      <c r="N18" s="43">
        <v>1</v>
      </c>
      <c r="O18" s="44" t="s">
        <v>347</v>
      </c>
    </row>
    <row r="19" spans="2:15" ht="82.5" customHeight="1">
      <c r="B19" s="253"/>
      <c r="C19" s="252"/>
      <c r="D19" s="38" t="s">
        <v>512</v>
      </c>
      <c r="E19" s="38" t="s">
        <v>116</v>
      </c>
      <c r="F19" s="41" t="s">
        <v>564</v>
      </c>
      <c r="G19" s="42" t="s">
        <v>243</v>
      </c>
      <c r="H19" s="43" t="s">
        <v>154</v>
      </c>
      <c r="I19" s="43" t="s">
        <v>244</v>
      </c>
      <c r="J19" s="38" t="s">
        <v>208</v>
      </c>
      <c r="K19" s="43">
        <v>2</v>
      </c>
      <c r="L19" s="43">
        <v>2</v>
      </c>
      <c r="M19" s="43">
        <v>2</v>
      </c>
      <c r="N19" s="43">
        <v>2</v>
      </c>
      <c r="O19" s="44" t="s">
        <v>347</v>
      </c>
    </row>
    <row r="20" spans="2:15" ht="41.25" customHeight="1">
      <c r="B20" s="253"/>
      <c r="C20" s="252"/>
      <c r="D20" s="165" t="s">
        <v>340</v>
      </c>
      <c r="E20" s="38" t="s">
        <v>116</v>
      </c>
      <c r="F20" s="41" t="s">
        <v>564</v>
      </c>
      <c r="G20" s="42" t="s">
        <v>165</v>
      </c>
      <c r="H20" s="43" t="s">
        <v>154</v>
      </c>
      <c r="I20" s="43" t="s">
        <v>166</v>
      </c>
      <c r="J20" s="38" t="s">
        <v>208</v>
      </c>
      <c r="K20" s="43">
        <v>2</v>
      </c>
      <c r="L20" s="43">
        <v>1</v>
      </c>
      <c r="M20" s="43">
        <v>2</v>
      </c>
      <c r="N20" s="43">
        <v>1</v>
      </c>
      <c r="O20" s="44" t="s">
        <v>347</v>
      </c>
    </row>
    <row r="21" spans="2:15" ht="63.75" customHeight="1">
      <c r="B21" s="253"/>
      <c r="C21" s="252"/>
      <c r="D21" s="180"/>
      <c r="E21" s="38" t="s">
        <v>116</v>
      </c>
      <c r="F21" s="41" t="s">
        <v>564</v>
      </c>
      <c r="G21" s="42" t="s">
        <v>163</v>
      </c>
      <c r="H21" s="43" t="s">
        <v>154</v>
      </c>
      <c r="I21" s="43" t="s">
        <v>164</v>
      </c>
      <c r="J21" s="38" t="s">
        <v>209</v>
      </c>
      <c r="K21" s="43">
        <v>2</v>
      </c>
      <c r="L21" s="43">
        <v>1</v>
      </c>
      <c r="M21" s="43">
        <v>3</v>
      </c>
      <c r="N21" s="43">
        <v>1</v>
      </c>
      <c r="O21" s="44" t="s">
        <v>375</v>
      </c>
    </row>
    <row r="22" spans="2:15" ht="43.5" customHeight="1">
      <c r="B22" s="253"/>
      <c r="C22" s="171" t="s">
        <v>245</v>
      </c>
      <c r="D22" s="38" t="s">
        <v>339</v>
      </c>
      <c r="E22" s="38" t="s">
        <v>116</v>
      </c>
      <c r="F22" s="41" t="s">
        <v>564</v>
      </c>
      <c r="G22" s="42" t="s">
        <v>322</v>
      </c>
      <c r="H22" s="43"/>
      <c r="I22" s="43"/>
      <c r="J22" s="38"/>
      <c r="K22" s="43"/>
      <c r="L22" s="43"/>
      <c r="M22" s="43"/>
      <c r="N22" s="43"/>
      <c r="O22" s="44" t="s">
        <v>347</v>
      </c>
    </row>
    <row r="23" spans="2:15" ht="69">
      <c r="B23" s="253"/>
      <c r="C23" s="252"/>
      <c r="D23" s="38" t="s">
        <v>458</v>
      </c>
      <c r="E23" s="38" t="s">
        <v>116</v>
      </c>
      <c r="F23" s="41" t="s">
        <v>564</v>
      </c>
      <c r="G23" s="42" t="s">
        <v>323</v>
      </c>
      <c r="H23" s="43" t="s">
        <v>154</v>
      </c>
      <c r="I23" s="43" t="s">
        <v>248</v>
      </c>
      <c r="J23" s="38" t="s">
        <v>208</v>
      </c>
      <c r="K23" s="43">
        <v>2</v>
      </c>
      <c r="L23" s="43">
        <v>1</v>
      </c>
      <c r="M23" s="43">
        <v>2</v>
      </c>
      <c r="N23" s="43">
        <v>1</v>
      </c>
      <c r="O23" s="44" t="s">
        <v>347</v>
      </c>
    </row>
    <row r="24" spans="2:15" ht="69">
      <c r="B24" s="253"/>
      <c r="C24" s="252"/>
      <c r="D24" s="38" t="s">
        <v>512</v>
      </c>
      <c r="E24" s="38" t="s">
        <v>321</v>
      </c>
      <c r="F24" s="41" t="s">
        <v>564</v>
      </c>
      <c r="G24" s="42" t="s">
        <v>324</v>
      </c>
      <c r="H24" s="43" t="s">
        <v>154</v>
      </c>
      <c r="I24" s="43" t="s">
        <v>250</v>
      </c>
      <c r="J24" s="38" t="s">
        <v>208</v>
      </c>
      <c r="K24" s="43">
        <v>2</v>
      </c>
      <c r="L24" s="43">
        <v>2</v>
      </c>
      <c r="M24" s="43">
        <v>2</v>
      </c>
      <c r="N24" s="43">
        <v>2</v>
      </c>
      <c r="O24" s="44" t="s">
        <v>347</v>
      </c>
    </row>
    <row r="25" spans="2:15" ht="41.4">
      <c r="B25" s="253"/>
      <c r="C25" s="252"/>
      <c r="D25" s="38" t="s">
        <v>340</v>
      </c>
      <c r="E25" s="38" t="s">
        <v>321</v>
      </c>
      <c r="F25" s="41" t="s">
        <v>564</v>
      </c>
      <c r="G25" s="42" t="s">
        <v>325</v>
      </c>
      <c r="H25" s="43" t="s">
        <v>154</v>
      </c>
      <c r="I25" s="43" t="s">
        <v>251</v>
      </c>
      <c r="J25" s="38" t="s">
        <v>208</v>
      </c>
      <c r="K25" s="43">
        <v>2</v>
      </c>
      <c r="L25" s="43">
        <v>2</v>
      </c>
      <c r="M25" s="43">
        <v>1</v>
      </c>
      <c r="N25" s="43">
        <v>1</v>
      </c>
      <c r="O25" s="44" t="s">
        <v>347</v>
      </c>
    </row>
    <row r="26" spans="2:15" ht="27.6">
      <c r="B26" s="253"/>
      <c r="C26" s="171" t="s">
        <v>28</v>
      </c>
      <c r="D26" s="38" t="s">
        <v>339</v>
      </c>
      <c r="E26" s="38" t="s">
        <v>321</v>
      </c>
      <c r="F26" s="41" t="s">
        <v>564</v>
      </c>
      <c r="G26" s="42" t="s">
        <v>326</v>
      </c>
      <c r="H26" s="43"/>
      <c r="I26" s="43"/>
      <c r="J26" s="38"/>
      <c r="K26" s="43"/>
      <c r="L26" s="43"/>
      <c r="M26" s="43"/>
      <c r="N26" s="43"/>
      <c r="O26" s="44" t="s">
        <v>347</v>
      </c>
    </row>
    <row r="27" spans="2:15" ht="69">
      <c r="B27" s="253"/>
      <c r="C27" s="252"/>
      <c r="D27" s="38" t="s">
        <v>458</v>
      </c>
      <c r="E27" s="38" t="s">
        <v>321</v>
      </c>
      <c r="F27" s="41" t="s">
        <v>564</v>
      </c>
      <c r="G27" s="42" t="s">
        <v>327</v>
      </c>
      <c r="H27" s="43" t="s">
        <v>154</v>
      </c>
      <c r="I27" s="43" t="s">
        <v>253</v>
      </c>
      <c r="J27" s="38" t="s">
        <v>208</v>
      </c>
      <c r="K27" s="43">
        <v>2</v>
      </c>
      <c r="L27" s="43">
        <v>1</v>
      </c>
      <c r="M27" s="43">
        <v>2</v>
      </c>
      <c r="N27" s="43">
        <v>1</v>
      </c>
      <c r="O27" s="44" t="s">
        <v>347</v>
      </c>
    </row>
    <row r="28" spans="2:15" ht="69">
      <c r="B28" s="253"/>
      <c r="C28" s="252"/>
      <c r="D28" s="38" t="s">
        <v>512</v>
      </c>
      <c r="E28" s="38" t="s">
        <v>321</v>
      </c>
      <c r="F28" s="41" t="s">
        <v>564</v>
      </c>
      <c r="G28" s="42" t="s">
        <v>324</v>
      </c>
      <c r="H28" s="43" t="s">
        <v>154</v>
      </c>
      <c r="I28" s="43" t="s">
        <v>250</v>
      </c>
      <c r="J28" s="38" t="s">
        <v>208</v>
      </c>
      <c r="K28" s="43">
        <v>2</v>
      </c>
      <c r="L28" s="43">
        <v>2</v>
      </c>
      <c r="M28" s="43">
        <v>2</v>
      </c>
      <c r="N28" s="43">
        <v>2</v>
      </c>
      <c r="O28" s="44" t="s">
        <v>347</v>
      </c>
    </row>
    <row r="29" spans="2:15" ht="41.4">
      <c r="B29" s="253"/>
      <c r="C29" s="252"/>
      <c r="D29" s="38" t="s">
        <v>340</v>
      </c>
      <c r="E29" s="38" t="s">
        <v>321</v>
      </c>
      <c r="F29" s="41" t="s">
        <v>564</v>
      </c>
      <c r="G29" s="42" t="s">
        <v>328</v>
      </c>
      <c r="H29" s="43" t="s">
        <v>154</v>
      </c>
      <c r="I29" s="43" t="s">
        <v>170</v>
      </c>
      <c r="J29" s="38" t="s">
        <v>208</v>
      </c>
      <c r="K29" s="43">
        <v>2</v>
      </c>
      <c r="L29" s="43">
        <v>2</v>
      </c>
      <c r="M29" s="43">
        <v>1</v>
      </c>
      <c r="N29" s="43">
        <v>1</v>
      </c>
      <c r="O29" s="44" t="s">
        <v>347</v>
      </c>
    </row>
    <row r="30" spans="2:15" ht="27.6">
      <c r="B30" s="253"/>
      <c r="C30" s="171" t="s">
        <v>29</v>
      </c>
      <c r="D30" s="38" t="s">
        <v>339</v>
      </c>
      <c r="E30" s="38" t="s">
        <v>321</v>
      </c>
      <c r="F30" s="41" t="s">
        <v>564</v>
      </c>
      <c r="G30" s="42" t="s">
        <v>326</v>
      </c>
      <c r="H30" s="43"/>
      <c r="I30" s="43"/>
      <c r="J30" s="38"/>
      <c r="K30" s="43"/>
      <c r="L30" s="43"/>
      <c r="M30" s="43"/>
      <c r="N30" s="43"/>
      <c r="O30" s="44" t="s">
        <v>347</v>
      </c>
    </row>
    <row r="31" spans="2:15" ht="69">
      <c r="B31" s="253"/>
      <c r="C31" s="252"/>
      <c r="D31" s="38" t="s">
        <v>458</v>
      </c>
      <c r="E31" s="38" t="s">
        <v>321</v>
      </c>
      <c r="F31" s="41" t="s">
        <v>564</v>
      </c>
      <c r="G31" s="42" t="s">
        <v>329</v>
      </c>
      <c r="H31" s="43" t="s">
        <v>154</v>
      </c>
      <c r="I31" s="43" t="s">
        <v>255</v>
      </c>
      <c r="J31" s="38" t="s">
        <v>208</v>
      </c>
      <c r="K31" s="43">
        <v>2</v>
      </c>
      <c r="L31" s="43">
        <v>1</v>
      </c>
      <c r="M31" s="43">
        <v>2</v>
      </c>
      <c r="N31" s="43">
        <v>1</v>
      </c>
      <c r="O31" s="44" t="s">
        <v>347</v>
      </c>
    </row>
    <row r="32" spans="2:15" ht="69">
      <c r="B32" s="253"/>
      <c r="C32" s="252"/>
      <c r="D32" s="38" t="s">
        <v>512</v>
      </c>
      <c r="E32" s="38" t="s">
        <v>321</v>
      </c>
      <c r="F32" s="41" t="s">
        <v>564</v>
      </c>
      <c r="G32" s="42" t="s">
        <v>324</v>
      </c>
      <c r="H32" s="43" t="s">
        <v>154</v>
      </c>
      <c r="I32" s="43" t="s">
        <v>250</v>
      </c>
      <c r="J32" s="38" t="s">
        <v>208</v>
      </c>
      <c r="K32" s="43">
        <v>2</v>
      </c>
      <c r="L32" s="43">
        <v>2</v>
      </c>
      <c r="M32" s="43">
        <v>2</v>
      </c>
      <c r="N32" s="43">
        <v>2</v>
      </c>
      <c r="O32" s="44" t="s">
        <v>347</v>
      </c>
    </row>
    <row r="33" spans="2:15" ht="51" customHeight="1">
      <c r="B33" s="253"/>
      <c r="C33" s="252"/>
      <c r="D33" s="38" t="s">
        <v>340</v>
      </c>
      <c r="E33" s="38" t="s">
        <v>321</v>
      </c>
      <c r="F33" s="41" t="s">
        <v>564</v>
      </c>
      <c r="G33" s="42" t="s">
        <v>330</v>
      </c>
      <c r="H33" s="43" t="s">
        <v>154</v>
      </c>
      <c r="I33" s="43" t="s">
        <v>172</v>
      </c>
      <c r="J33" s="38" t="s">
        <v>208</v>
      </c>
      <c r="K33" s="43">
        <v>2</v>
      </c>
      <c r="L33" s="43">
        <v>1</v>
      </c>
      <c r="M33" s="43">
        <v>1</v>
      </c>
      <c r="N33" s="43">
        <v>1</v>
      </c>
      <c r="O33" s="44" t="s">
        <v>347</v>
      </c>
    </row>
    <row r="34" spans="2:15" ht="27.6">
      <c r="B34" s="253"/>
      <c r="C34" s="171" t="s">
        <v>30</v>
      </c>
      <c r="D34" s="38" t="s">
        <v>339</v>
      </c>
      <c r="E34" s="38" t="s">
        <v>321</v>
      </c>
      <c r="F34" s="41" t="s">
        <v>564</v>
      </c>
      <c r="G34" s="42" t="s">
        <v>326</v>
      </c>
      <c r="H34" s="45"/>
      <c r="I34" s="45"/>
      <c r="J34" s="38"/>
      <c r="K34" s="46"/>
      <c r="L34" s="47"/>
      <c r="M34" s="46"/>
      <c r="N34" s="46"/>
      <c r="O34" s="44" t="s">
        <v>347</v>
      </c>
    </row>
    <row r="35" spans="2:15" ht="69">
      <c r="B35" s="253"/>
      <c r="C35" s="252"/>
      <c r="D35" s="38" t="s">
        <v>458</v>
      </c>
      <c r="E35" s="38" t="s">
        <v>321</v>
      </c>
      <c r="F35" s="41" t="s">
        <v>564</v>
      </c>
      <c r="G35" s="42" t="s">
        <v>331</v>
      </c>
      <c r="H35" s="43" t="s">
        <v>154</v>
      </c>
      <c r="I35" s="43" t="s">
        <v>257</v>
      </c>
      <c r="J35" s="38" t="s">
        <v>208</v>
      </c>
      <c r="K35" s="43">
        <v>2</v>
      </c>
      <c r="L35" s="43">
        <v>1</v>
      </c>
      <c r="M35" s="43">
        <v>2</v>
      </c>
      <c r="N35" s="43">
        <v>1</v>
      </c>
      <c r="O35" s="44" t="s">
        <v>347</v>
      </c>
    </row>
    <row r="36" spans="2:15" ht="69">
      <c r="B36" s="253"/>
      <c r="C36" s="252"/>
      <c r="D36" s="38" t="s">
        <v>512</v>
      </c>
      <c r="E36" s="38" t="s">
        <v>321</v>
      </c>
      <c r="F36" s="41" t="s">
        <v>564</v>
      </c>
      <c r="G36" s="42" t="s">
        <v>324</v>
      </c>
      <c r="H36" s="43" t="s">
        <v>154</v>
      </c>
      <c r="I36" s="43" t="s">
        <v>250</v>
      </c>
      <c r="J36" s="38" t="s">
        <v>208</v>
      </c>
      <c r="K36" s="43">
        <v>2</v>
      </c>
      <c r="L36" s="43">
        <v>2</v>
      </c>
      <c r="M36" s="43">
        <v>2</v>
      </c>
      <c r="N36" s="43">
        <v>2</v>
      </c>
      <c r="O36" s="44" t="s">
        <v>347</v>
      </c>
    </row>
    <row r="37" spans="2:15" ht="44.25" customHeight="1">
      <c r="B37" s="253"/>
      <c r="C37" s="252"/>
      <c r="D37" s="38" t="s">
        <v>340</v>
      </c>
      <c r="E37" s="38" t="s">
        <v>321</v>
      </c>
      <c r="F37" s="41" t="s">
        <v>564</v>
      </c>
      <c r="G37" s="42" t="s">
        <v>332</v>
      </c>
      <c r="H37" s="43" t="s">
        <v>154</v>
      </c>
      <c r="I37" s="43" t="s">
        <v>174</v>
      </c>
      <c r="J37" s="38" t="s">
        <v>208</v>
      </c>
      <c r="K37" s="43">
        <v>2</v>
      </c>
      <c r="L37" s="43">
        <v>1</v>
      </c>
      <c r="M37" s="43">
        <v>1</v>
      </c>
      <c r="N37" s="43">
        <v>1</v>
      </c>
      <c r="O37" s="44" t="s">
        <v>347</v>
      </c>
    </row>
    <row r="38" spans="2:15" ht="44.25" customHeight="1">
      <c r="B38" s="253"/>
      <c r="C38" s="171" t="s">
        <v>31</v>
      </c>
      <c r="D38" s="38" t="s">
        <v>339</v>
      </c>
      <c r="E38" s="38" t="s">
        <v>321</v>
      </c>
      <c r="F38" s="41" t="s">
        <v>564</v>
      </c>
      <c r="G38" s="42" t="s">
        <v>326</v>
      </c>
      <c r="H38" s="43"/>
      <c r="I38" s="43"/>
      <c r="J38" s="38"/>
      <c r="K38" s="43"/>
      <c r="L38" s="43"/>
      <c r="M38" s="43"/>
      <c r="N38" s="43"/>
      <c r="O38" s="44" t="s">
        <v>347</v>
      </c>
    </row>
    <row r="39" spans="2:15" ht="69">
      <c r="B39" s="253"/>
      <c r="C39" s="252"/>
      <c r="D39" s="38" t="s">
        <v>458</v>
      </c>
      <c r="E39" s="38" t="s">
        <v>321</v>
      </c>
      <c r="F39" s="41" t="s">
        <v>564</v>
      </c>
      <c r="G39" s="42" t="s">
        <v>323</v>
      </c>
      <c r="H39" s="43" t="s">
        <v>154</v>
      </c>
      <c r="I39" s="43" t="s">
        <v>248</v>
      </c>
      <c r="J39" s="38" t="s">
        <v>208</v>
      </c>
      <c r="K39" s="43">
        <v>2</v>
      </c>
      <c r="L39" s="43">
        <v>1</v>
      </c>
      <c r="M39" s="43">
        <v>2</v>
      </c>
      <c r="N39" s="43">
        <v>1</v>
      </c>
      <c r="O39" s="44" t="s">
        <v>347</v>
      </c>
    </row>
    <row r="40" spans="2:15" ht="69">
      <c r="B40" s="253"/>
      <c r="C40" s="252"/>
      <c r="D40" s="38" t="s">
        <v>512</v>
      </c>
      <c r="E40" s="38" t="s">
        <v>321</v>
      </c>
      <c r="F40" s="41" t="s">
        <v>564</v>
      </c>
      <c r="G40" s="42" t="s">
        <v>324</v>
      </c>
      <c r="H40" s="43" t="s">
        <v>154</v>
      </c>
      <c r="I40" s="43" t="s">
        <v>250</v>
      </c>
      <c r="J40" s="38" t="s">
        <v>208</v>
      </c>
      <c r="K40" s="43">
        <v>2</v>
      </c>
      <c r="L40" s="43">
        <v>2</v>
      </c>
      <c r="M40" s="43">
        <v>2</v>
      </c>
      <c r="N40" s="43">
        <v>2</v>
      </c>
      <c r="O40" s="44" t="s">
        <v>347</v>
      </c>
    </row>
    <row r="41" spans="2:15" ht="41.4">
      <c r="B41" s="253"/>
      <c r="C41" s="252"/>
      <c r="D41" s="38" t="s">
        <v>340</v>
      </c>
      <c r="E41" s="38" t="s">
        <v>321</v>
      </c>
      <c r="F41" s="41" t="s">
        <v>564</v>
      </c>
      <c r="G41" s="42" t="s">
        <v>333</v>
      </c>
      <c r="H41" s="43" t="s">
        <v>154</v>
      </c>
      <c r="I41" s="43" t="s">
        <v>258</v>
      </c>
      <c r="J41" s="38" t="s">
        <v>208</v>
      </c>
      <c r="K41" s="43">
        <v>2</v>
      </c>
      <c r="L41" s="43">
        <v>2</v>
      </c>
      <c r="M41" s="43">
        <v>1</v>
      </c>
      <c r="N41" s="43">
        <v>1</v>
      </c>
      <c r="O41" s="44" t="s">
        <v>347</v>
      </c>
    </row>
    <row r="42" spans="2:15" ht="53.25" customHeight="1">
      <c r="B42" s="253"/>
      <c r="C42" s="171" t="s">
        <v>420</v>
      </c>
      <c r="D42" s="38" t="s">
        <v>339</v>
      </c>
      <c r="E42" s="38" t="s">
        <v>116</v>
      </c>
      <c r="F42" s="41" t="s">
        <v>564</v>
      </c>
      <c r="G42" s="42" t="s">
        <v>322</v>
      </c>
      <c r="H42" s="43"/>
      <c r="I42" s="43"/>
      <c r="J42" s="38"/>
      <c r="K42" s="43"/>
      <c r="L42" s="43"/>
      <c r="M42" s="43"/>
      <c r="N42" s="43"/>
      <c r="O42" s="44" t="s">
        <v>347</v>
      </c>
    </row>
    <row r="43" spans="2:15" ht="69">
      <c r="B43" s="253"/>
      <c r="C43" s="252"/>
      <c r="D43" s="38" t="s">
        <v>458</v>
      </c>
      <c r="E43" s="38" t="s">
        <v>116</v>
      </c>
      <c r="F43" s="41" t="s">
        <v>564</v>
      </c>
      <c r="G43" s="42" t="s">
        <v>334</v>
      </c>
      <c r="H43" s="43" t="s">
        <v>154</v>
      </c>
      <c r="I43" s="43" t="s">
        <v>248</v>
      </c>
      <c r="J43" s="38" t="s">
        <v>208</v>
      </c>
      <c r="K43" s="43">
        <v>2</v>
      </c>
      <c r="L43" s="43">
        <v>1</v>
      </c>
      <c r="M43" s="43">
        <v>2</v>
      </c>
      <c r="N43" s="43">
        <v>1</v>
      </c>
      <c r="O43" s="44" t="s">
        <v>347</v>
      </c>
    </row>
    <row r="44" spans="2:15" ht="69">
      <c r="B44" s="253"/>
      <c r="C44" s="252"/>
      <c r="D44" s="38" t="s">
        <v>512</v>
      </c>
      <c r="E44" s="38" t="s">
        <v>116</v>
      </c>
      <c r="F44" s="41" t="s">
        <v>564</v>
      </c>
      <c r="G44" s="42" t="s">
        <v>335</v>
      </c>
      <c r="H44" s="43" t="s">
        <v>154</v>
      </c>
      <c r="I44" s="43" t="s">
        <v>250</v>
      </c>
      <c r="J44" s="38" t="s">
        <v>208</v>
      </c>
      <c r="K44" s="43">
        <v>2</v>
      </c>
      <c r="L44" s="43">
        <v>2</v>
      </c>
      <c r="M44" s="43">
        <v>2</v>
      </c>
      <c r="N44" s="43">
        <v>2</v>
      </c>
      <c r="O44" s="44" t="s">
        <v>347</v>
      </c>
    </row>
    <row r="45" spans="2:15" ht="47.25" customHeight="1">
      <c r="B45" s="253"/>
      <c r="C45" s="252"/>
      <c r="D45" s="38" t="s">
        <v>340</v>
      </c>
      <c r="E45" s="38" t="s">
        <v>116</v>
      </c>
      <c r="F45" s="41" t="s">
        <v>564</v>
      </c>
      <c r="G45" s="42" t="s">
        <v>336</v>
      </c>
      <c r="H45" s="43" t="s">
        <v>154</v>
      </c>
      <c r="I45" s="43" t="s">
        <v>259</v>
      </c>
      <c r="J45" s="38" t="s">
        <v>208</v>
      </c>
      <c r="K45" s="43">
        <v>2</v>
      </c>
      <c r="L45" s="43">
        <v>3</v>
      </c>
      <c r="M45" s="43">
        <v>2</v>
      </c>
      <c r="N45" s="43">
        <v>2</v>
      </c>
      <c r="O45" s="44" t="s">
        <v>347</v>
      </c>
    </row>
    <row r="46" spans="2:15" ht="45.75" customHeight="1">
      <c r="B46" s="253"/>
      <c r="C46" s="171" t="s">
        <v>33</v>
      </c>
      <c r="D46" s="38" t="s">
        <v>339</v>
      </c>
      <c r="E46" s="38" t="s">
        <v>321</v>
      </c>
      <c r="F46" s="41" t="s">
        <v>564</v>
      </c>
      <c r="G46" s="42" t="s">
        <v>326</v>
      </c>
      <c r="H46" s="45"/>
      <c r="I46" s="45"/>
      <c r="J46" s="38"/>
      <c r="K46" s="46"/>
      <c r="L46" s="47"/>
      <c r="M46" s="46"/>
      <c r="N46" s="46"/>
      <c r="O46" s="44"/>
    </row>
    <row r="47" spans="2:15" ht="69">
      <c r="B47" s="253"/>
      <c r="C47" s="252"/>
      <c r="D47" s="38" t="s">
        <v>458</v>
      </c>
      <c r="E47" s="38" t="s">
        <v>321</v>
      </c>
      <c r="F47" s="41" t="s">
        <v>564</v>
      </c>
      <c r="G47" s="42" t="s">
        <v>337</v>
      </c>
      <c r="H47" s="43" t="s">
        <v>154</v>
      </c>
      <c r="I47" s="43" t="s">
        <v>260</v>
      </c>
      <c r="J47" s="38" t="s">
        <v>208</v>
      </c>
      <c r="K47" s="43">
        <v>2</v>
      </c>
      <c r="L47" s="43">
        <v>1</v>
      </c>
      <c r="M47" s="43">
        <v>2</v>
      </c>
      <c r="N47" s="43">
        <v>1</v>
      </c>
      <c r="O47" s="44" t="s">
        <v>347</v>
      </c>
    </row>
    <row r="48" spans="2:15" ht="69">
      <c r="B48" s="253"/>
      <c r="C48" s="252"/>
      <c r="D48" s="38" t="s">
        <v>512</v>
      </c>
      <c r="E48" s="38" t="s">
        <v>321</v>
      </c>
      <c r="F48" s="41" t="s">
        <v>564</v>
      </c>
      <c r="G48" s="42" t="s">
        <v>324</v>
      </c>
      <c r="H48" s="43" t="s">
        <v>154</v>
      </c>
      <c r="I48" s="43" t="s">
        <v>250</v>
      </c>
      <c r="J48" s="38" t="s">
        <v>208</v>
      </c>
      <c r="K48" s="43">
        <v>2</v>
      </c>
      <c r="L48" s="43">
        <v>2</v>
      </c>
      <c r="M48" s="43">
        <v>2</v>
      </c>
      <c r="N48" s="43">
        <v>2</v>
      </c>
      <c r="O48" s="44" t="s">
        <v>347</v>
      </c>
    </row>
    <row r="49" spans="2:15" ht="52.5" customHeight="1">
      <c r="B49" s="253"/>
      <c r="C49" s="252"/>
      <c r="D49" s="38" t="s">
        <v>340</v>
      </c>
      <c r="E49" s="43" t="s">
        <v>321</v>
      </c>
      <c r="F49" s="41" t="s">
        <v>564</v>
      </c>
      <c r="G49" s="42" t="s">
        <v>179</v>
      </c>
      <c r="H49" s="43" t="s">
        <v>154</v>
      </c>
      <c r="I49" s="43" t="s">
        <v>180</v>
      </c>
      <c r="J49" s="38" t="s">
        <v>208</v>
      </c>
      <c r="K49" s="43">
        <v>2</v>
      </c>
      <c r="L49" s="43">
        <v>1</v>
      </c>
      <c r="M49" s="48">
        <v>1</v>
      </c>
      <c r="N49" s="43">
        <v>1</v>
      </c>
      <c r="O49" s="44" t="s">
        <v>347</v>
      </c>
    </row>
    <row r="50" spans="2:15" ht="54.75" customHeight="1">
      <c r="B50" s="253"/>
      <c r="C50" s="171" t="s">
        <v>34</v>
      </c>
      <c r="D50" s="38" t="s">
        <v>339</v>
      </c>
      <c r="E50" s="43" t="s">
        <v>321</v>
      </c>
      <c r="F50" s="41" t="s">
        <v>564</v>
      </c>
      <c r="G50" s="42" t="s">
        <v>326</v>
      </c>
      <c r="H50" s="43"/>
      <c r="I50" s="43"/>
      <c r="J50" s="38"/>
      <c r="K50" s="43"/>
      <c r="L50" s="43"/>
      <c r="M50" s="48"/>
      <c r="N50" s="43"/>
      <c r="O50" s="44" t="s">
        <v>347</v>
      </c>
    </row>
    <row r="51" spans="2:15" ht="69">
      <c r="B51" s="253"/>
      <c r="C51" s="252"/>
      <c r="D51" s="38" t="s">
        <v>458</v>
      </c>
      <c r="E51" s="43" t="s">
        <v>321</v>
      </c>
      <c r="F51" s="41" t="s">
        <v>564</v>
      </c>
      <c r="G51" s="42" t="s">
        <v>323</v>
      </c>
      <c r="H51" s="43" t="s">
        <v>154</v>
      </c>
      <c r="I51" s="43" t="s">
        <v>248</v>
      </c>
      <c r="J51" s="38" t="s">
        <v>208</v>
      </c>
      <c r="K51" s="43">
        <v>2</v>
      </c>
      <c r="L51" s="43">
        <v>1</v>
      </c>
      <c r="M51" s="48">
        <v>2</v>
      </c>
      <c r="N51" s="43">
        <v>1</v>
      </c>
      <c r="O51" s="44" t="s">
        <v>347</v>
      </c>
    </row>
    <row r="52" spans="2:15" ht="69">
      <c r="B52" s="253"/>
      <c r="C52" s="252"/>
      <c r="D52" s="38" t="s">
        <v>512</v>
      </c>
      <c r="E52" s="43" t="s">
        <v>321</v>
      </c>
      <c r="F52" s="41" t="s">
        <v>564</v>
      </c>
      <c r="G52" s="42" t="s">
        <v>249</v>
      </c>
      <c r="H52" s="43" t="s">
        <v>154</v>
      </c>
      <c r="I52" s="43" t="s">
        <v>250</v>
      </c>
      <c r="J52" s="38" t="s">
        <v>208</v>
      </c>
      <c r="K52" s="43">
        <v>2</v>
      </c>
      <c r="L52" s="43">
        <v>2</v>
      </c>
      <c r="M52" s="48">
        <v>2</v>
      </c>
      <c r="N52" s="43">
        <v>2</v>
      </c>
      <c r="O52" s="44" t="s">
        <v>347</v>
      </c>
    </row>
    <row r="53" spans="2:15" ht="41.4">
      <c r="B53" s="253"/>
      <c r="C53" s="252"/>
      <c r="D53" s="38" t="s">
        <v>340</v>
      </c>
      <c r="E53" s="43" t="s">
        <v>321</v>
      </c>
      <c r="F53" s="41" t="s">
        <v>564</v>
      </c>
      <c r="G53" s="42" t="s">
        <v>181</v>
      </c>
      <c r="H53" s="43" t="s">
        <v>154</v>
      </c>
      <c r="I53" s="43" t="s">
        <v>262</v>
      </c>
      <c r="J53" s="38" t="s">
        <v>208</v>
      </c>
      <c r="K53" s="43">
        <v>2</v>
      </c>
      <c r="L53" s="43">
        <v>2</v>
      </c>
      <c r="M53" s="48">
        <v>1</v>
      </c>
      <c r="N53" s="43">
        <v>1</v>
      </c>
      <c r="O53" s="44" t="s">
        <v>347</v>
      </c>
    </row>
    <row r="54" spans="2:15" ht="47.25" customHeight="1">
      <c r="B54" s="253"/>
      <c r="C54" s="171" t="s">
        <v>414</v>
      </c>
      <c r="D54" s="38" t="s">
        <v>339</v>
      </c>
      <c r="E54" s="43" t="s">
        <v>321</v>
      </c>
      <c r="F54" s="41" t="s">
        <v>564</v>
      </c>
      <c r="G54" s="42" t="s">
        <v>326</v>
      </c>
      <c r="H54" s="43"/>
      <c r="I54" s="43"/>
      <c r="J54" s="38"/>
      <c r="K54" s="43"/>
      <c r="L54" s="43"/>
      <c r="M54" s="48"/>
      <c r="N54" s="43"/>
      <c r="O54" s="44" t="s">
        <v>347</v>
      </c>
    </row>
    <row r="55" spans="2:15" ht="69">
      <c r="B55" s="253"/>
      <c r="C55" s="252"/>
      <c r="D55" s="38" t="s">
        <v>458</v>
      </c>
      <c r="E55" s="43" t="s">
        <v>321</v>
      </c>
      <c r="F55" s="41" t="s">
        <v>564</v>
      </c>
      <c r="G55" s="42" t="s">
        <v>323</v>
      </c>
      <c r="H55" s="43" t="s">
        <v>154</v>
      </c>
      <c r="I55" s="43" t="s">
        <v>248</v>
      </c>
      <c r="J55" s="38" t="s">
        <v>208</v>
      </c>
      <c r="K55" s="43">
        <v>2</v>
      </c>
      <c r="L55" s="43">
        <v>1</v>
      </c>
      <c r="M55" s="48">
        <v>2</v>
      </c>
      <c r="N55" s="43">
        <v>1</v>
      </c>
      <c r="O55" s="44" t="s">
        <v>347</v>
      </c>
    </row>
    <row r="56" spans="2:15" ht="69">
      <c r="B56" s="253"/>
      <c r="C56" s="252"/>
      <c r="D56" s="38" t="s">
        <v>512</v>
      </c>
      <c r="E56" s="43" t="s">
        <v>321</v>
      </c>
      <c r="F56" s="41" t="s">
        <v>564</v>
      </c>
      <c r="G56" s="42" t="s">
        <v>249</v>
      </c>
      <c r="H56" s="43" t="s">
        <v>154</v>
      </c>
      <c r="I56" s="43" t="s">
        <v>250</v>
      </c>
      <c r="J56" s="38" t="s">
        <v>208</v>
      </c>
      <c r="K56" s="43">
        <v>2</v>
      </c>
      <c r="L56" s="43">
        <v>2</v>
      </c>
      <c r="M56" s="48">
        <v>2</v>
      </c>
      <c r="N56" s="43">
        <v>2</v>
      </c>
      <c r="O56" s="44" t="s">
        <v>347</v>
      </c>
    </row>
    <row r="57" spans="2:15" ht="41.4">
      <c r="B57" s="253"/>
      <c r="C57" s="252"/>
      <c r="D57" s="38" t="s">
        <v>340</v>
      </c>
      <c r="E57" s="43" t="s">
        <v>321</v>
      </c>
      <c r="F57" s="41" t="s">
        <v>564</v>
      </c>
      <c r="G57" s="42" t="s">
        <v>183</v>
      </c>
      <c r="H57" s="43" t="s">
        <v>154</v>
      </c>
      <c r="I57" s="43" t="s">
        <v>251</v>
      </c>
      <c r="J57" s="38" t="s">
        <v>208</v>
      </c>
      <c r="K57" s="43">
        <v>2</v>
      </c>
      <c r="L57" s="43">
        <v>2</v>
      </c>
      <c r="M57" s="48">
        <v>1</v>
      </c>
      <c r="N57" s="43">
        <v>1</v>
      </c>
      <c r="O57" s="44" t="s">
        <v>347</v>
      </c>
    </row>
    <row r="58" spans="2:15" ht="52.5" customHeight="1">
      <c r="B58" s="253"/>
      <c r="C58" s="171" t="s">
        <v>421</v>
      </c>
      <c r="D58" s="38" t="s">
        <v>339</v>
      </c>
      <c r="E58" s="43" t="s">
        <v>321</v>
      </c>
      <c r="F58" s="41" t="s">
        <v>564</v>
      </c>
      <c r="G58" s="42" t="s">
        <v>368</v>
      </c>
      <c r="H58" s="43"/>
      <c r="I58" s="43"/>
      <c r="J58" s="38"/>
      <c r="K58" s="43"/>
      <c r="L58" s="43"/>
      <c r="M58" s="48"/>
      <c r="N58" s="43"/>
      <c r="O58" s="44" t="s">
        <v>347</v>
      </c>
    </row>
    <row r="59" spans="2:15" ht="69">
      <c r="B59" s="253"/>
      <c r="C59" s="252"/>
      <c r="D59" s="38" t="s">
        <v>458</v>
      </c>
      <c r="E59" s="43" t="s">
        <v>321</v>
      </c>
      <c r="F59" s="41" t="s">
        <v>564</v>
      </c>
      <c r="G59" s="49" t="s">
        <v>480</v>
      </c>
      <c r="H59" s="43" t="s">
        <v>154</v>
      </c>
      <c r="I59" s="50" t="s">
        <v>483</v>
      </c>
      <c r="J59" s="38" t="s">
        <v>208</v>
      </c>
      <c r="K59" s="43">
        <v>2</v>
      </c>
      <c r="L59" s="43">
        <v>1</v>
      </c>
      <c r="M59" s="48">
        <v>1</v>
      </c>
      <c r="N59" s="43">
        <v>2</v>
      </c>
      <c r="O59" s="44" t="s">
        <v>347</v>
      </c>
    </row>
    <row r="60" spans="2:15" ht="65.25" customHeight="1">
      <c r="B60" s="253"/>
      <c r="C60" s="252"/>
      <c r="D60" s="38" t="s">
        <v>513</v>
      </c>
      <c r="E60" s="43" t="s">
        <v>321</v>
      </c>
      <c r="F60" s="41" t="s">
        <v>564</v>
      </c>
      <c r="G60" s="42" t="s">
        <v>264</v>
      </c>
      <c r="H60" s="43" t="s">
        <v>154</v>
      </c>
      <c r="I60" s="43" t="s">
        <v>265</v>
      </c>
      <c r="J60" s="38" t="s">
        <v>208</v>
      </c>
      <c r="K60" s="43">
        <v>2</v>
      </c>
      <c r="L60" s="43">
        <v>2</v>
      </c>
      <c r="M60" s="48">
        <v>2</v>
      </c>
      <c r="N60" s="43">
        <v>2</v>
      </c>
      <c r="O60" s="44" t="s">
        <v>347</v>
      </c>
    </row>
    <row r="61" spans="2:15" ht="45.75" customHeight="1">
      <c r="B61" s="253"/>
      <c r="C61" s="252"/>
      <c r="D61" s="38" t="s">
        <v>340</v>
      </c>
      <c r="E61" s="43" t="s">
        <v>321</v>
      </c>
      <c r="F61" s="41" t="s">
        <v>564</v>
      </c>
      <c r="G61" s="42" t="s">
        <v>191</v>
      </c>
      <c r="H61" s="43" t="s">
        <v>192</v>
      </c>
      <c r="I61" s="43" t="s">
        <v>193</v>
      </c>
      <c r="J61" s="38" t="s">
        <v>208</v>
      </c>
      <c r="K61" s="43">
        <v>2.06</v>
      </c>
      <c r="L61" s="43">
        <v>2.2650000000000001</v>
      </c>
      <c r="M61" s="48">
        <v>2.0699999999999998</v>
      </c>
      <c r="N61" s="43">
        <v>2.06</v>
      </c>
      <c r="O61" s="44" t="s">
        <v>347</v>
      </c>
    </row>
    <row r="62" spans="2:15" ht="82.8">
      <c r="B62" s="253"/>
      <c r="C62" s="171" t="s">
        <v>435</v>
      </c>
      <c r="D62" s="38" t="s">
        <v>511</v>
      </c>
      <c r="E62" s="43" t="s">
        <v>467</v>
      </c>
      <c r="F62" s="45" t="s">
        <v>565</v>
      </c>
      <c r="G62" s="42" t="s">
        <v>266</v>
      </c>
      <c r="H62" s="43" t="s">
        <v>154</v>
      </c>
      <c r="I62" s="43" t="s">
        <v>267</v>
      </c>
      <c r="J62" s="38" t="s">
        <v>208</v>
      </c>
      <c r="K62" s="43">
        <v>2</v>
      </c>
      <c r="L62" s="43">
        <v>2</v>
      </c>
      <c r="M62" s="48">
        <v>3</v>
      </c>
      <c r="N62" s="43">
        <v>2</v>
      </c>
      <c r="O62" s="44" t="s">
        <v>347</v>
      </c>
    </row>
    <row r="63" spans="2:15" s="30" customFormat="1" ht="41.4">
      <c r="B63" s="253"/>
      <c r="C63" s="171"/>
      <c r="D63" s="165" t="s">
        <v>344</v>
      </c>
      <c r="E63" s="43" t="s">
        <v>521</v>
      </c>
      <c r="F63" s="45" t="s">
        <v>522</v>
      </c>
      <c r="G63" s="42" t="s">
        <v>165</v>
      </c>
      <c r="H63" s="43" t="s">
        <v>154</v>
      </c>
      <c r="I63" s="43" t="s">
        <v>166</v>
      </c>
      <c r="J63" s="38" t="s">
        <v>208</v>
      </c>
      <c r="K63" s="43">
        <v>2</v>
      </c>
      <c r="L63" s="43">
        <v>1</v>
      </c>
      <c r="M63" s="43">
        <v>2</v>
      </c>
      <c r="N63" s="43">
        <v>1</v>
      </c>
      <c r="O63" s="44" t="s">
        <v>87</v>
      </c>
    </row>
    <row r="64" spans="2:15" s="30" customFormat="1" ht="55.2">
      <c r="B64" s="253"/>
      <c r="C64" s="171"/>
      <c r="D64" s="180"/>
      <c r="E64" s="43" t="s">
        <v>521</v>
      </c>
      <c r="F64" s="45" t="s">
        <v>522</v>
      </c>
      <c r="G64" s="42" t="s">
        <v>163</v>
      </c>
      <c r="H64" s="43" t="s">
        <v>154</v>
      </c>
      <c r="I64" s="43" t="s">
        <v>164</v>
      </c>
      <c r="J64" s="38" t="s">
        <v>209</v>
      </c>
      <c r="K64" s="43">
        <v>2</v>
      </c>
      <c r="L64" s="43">
        <v>1</v>
      </c>
      <c r="M64" s="43">
        <v>3</v>
      </c>
      <c r="N64" s="43">
        <v>1</v>
      </c>
      <c r="O64" s="44" t="s">
        <v>87</v>
      </c>
    </row>
    <row r="65" spans="2:15" ht="49.5" customHeight="1">
      <c r="B65" s="253"/>
      <c r="C65" s="252"/>
      <c r="D65" s="38" t="s">
        <v>341</v>
      </c>
      <c r="E65" s="43" t="s">
        <v>321</v>
      </c>
      <c r="F65" s="45" t="s">
        <v>565</v>
      </c>
      <c r="G65" s="42" t="s">
        <v>268</v>
      </c>
      <c r="H65" s="43" t="s">
        <v>154</v>
      </c>
      <c r="I65" s="43" t="s">
        <v>269</v>
      </c>
      <c r="J65" s="38" t="s">
        <v>209</v>
      </c>
      <c r="K65" s="43">
        <v>3</v>
      </c>
      <c r="L65" s="43">
        <v>2</v>
      </c>
      <c r="M65" s="48">
        <v>3</v>
      </c>
      <c r="N65" s="43">
        <v>3</v>
      </c>
      <c r="O65" s="44" t="s">
        <v>347</v>
      </c>
    </row>
    <row r="66" spans="2:15" ht="54.75" customHeight="1">
      <c r="B66" s="253"/>
      <c r="C66" s="252"/>
      <c r="D66" s="38" t="s">
        <v>342</v>
      </c>
      <c r="E66" s="43" t="s">
        <v>321</v>
      </c>
      <c r="F66" s="45" t="s">
        <v>565</v>
      </c>
      <c r="G66" s="42" t="s">
        <v>368</v>
      </c>
      <c r="H66" s="43"/>
      <c r="I66" s="43"/>
      <c r="J66" s="38"/>
      <c r="K66" s="43"/>
      <c r="L66" s="43"/>
      <c r="M66" s="48"/>
      <c r="N66" s="43"/>
      <c r="O66" s="44" t="s">
        <v>347</v>
      </c>
    </row>
    <row r="67" spans="2:15" ht="85.5" customHeight="1">
      <c r="B67" s="253"/>
      <c r="C67" s="171" t="s">
        <v>436</v>
      </c>
      <c r="D67" s="38" t="s">
        <v>511</v>
      </c>
      <c r="E67" s="43" t="s">
        <v>467</v>
      </c>
      <c r="F67" s="45" t="s">
        <v>565</v>
      </c>
      <c r="G67" s="42" t="s">
        <v>266</v>
      </c>
      <c r="H67" s="43" t="s">
        <v>154</v>
      </c>
      <c r="I67" s="43" t="s">
        <v>267</v>
      </c>
      <c r="J67" s="38" t="s">
        <v>208</v>
      </c>
      <c r="K67" s="43">
        <v>2</v>
      </c>
      <c r="L67" s="43">
        <v>2</v>
      </c>
      <c r="M67" s="48">
        <v>3</v>
      </c>
      <c r="N67" s="43">
        <v>2</v>
      </c>
      <c r="O67" s="44" t="s">
        <v>347</v>
      </c>
    </row>
    <row r="68" spans="2:15" s="30" customFormat="1" ht="41.4">
      <c r="B68" s="253"/>
      <c r="C68" s="171"/>
      <c r="D68" s="165" t="s">
        <v>344</v>
      </c>
      <c r="E68" s="43" t="s">
        <v>521</v>
      </c>
      <c r="F68" s="45" t="s">
        <v>522</v>
      </c>
      <c r="G68" s="42" t="s">
        <v>165</v>
      </c>
      <c r="H68" s="43" t="s">
        <v>154</v>
      </c>
      <c r="I68" s="43" t="s">
        <v>166</v>
      </c>
      <c r="J68" s="38" t="s">
        <v>208</v>
      </c>
      <c r="K68" s="43">
        <v>2</v>
      </c>
      <c r="L68" s="43">
        <v>1</v>
      </c>
      <c r="M68" s="43">
        <v>2</v>
      </c>
      <c r="N68" s="43">
        <v>1</v>
      </c>
      <c r="O68" s="44" t="s">
        <v>87</v>
      </c>
    </row>
    <row r="69" spans="2:15" s="30" customFormat="1" ht="55.2">
      <c r="B69" s="253"/>
      <c r="C69" s="171"/>
      <c r="D69" s="180"/>
      <c r="E69" s="43" t="s">
        <v>521</v>
      </c>
      <c r="F69" s="45" t="s">
        <v>522</v>
      </c>
      <c r="G69" s="42" t="s">
        <v>163</v>
      </c>
      <c r="H69" s="43" t="s">
        <v>154</v>
      </c>
      <c r="I69" s="43" t="s">
        <v>164</v>
      </c>
      <c r="J69" s="38" t="s">
        <v>209</v>
      </c>
      <c r="K69" s="43">
        <v>2</v>
      </c>
      <c r="L69" s="43">
        <v>1</v>
      </c>
      <c r="M69" s="43">
        <v>3</v>
      </c>
      <c r="N69" s="43">
        <v>1</v>
      </c>
      <c r="O69" s="44" t="s">
        <v>87</v>
      </c>
    </row>
    <row r="70" spans="2:15" ht="49.5" customHeight="1">
      <c r="B70" s="253"/>
      <c r="C70" s="252"/>
      <c r="D70" s="38" t="s">
        <v>341</v>
      </c>
      <c r="E70" s="43" t="s">
        <v>321</v>
      </c>
      <c r="F70" s="45" t="s">
        <v>565</v>
      </c>
      <c r="G70" s="42" t="s">
        <v>268</v>
      </c>
      <c r="H70" s="43" t="s">
        <v>154</v>
      </c>
      <c r="I70" s="43" t="s">
        <v>269</v>
      </c>
      <c r="J70" s="38" t="s">
        <v>209</v>
      </c>
      <c r="K70" s="43">
        <v>3</v>
      </c>
      <c r="L70" s="43">
        <v>2</v>
      </c>
      <c r="M70" s="48">
        <v>3</v>
      </c>
      <c r="N70" s="43">
        <v>3</v>
      </c>
      <c r="O70" s="44" t="s">
        <v>347</v>
      </c>
    </row>
    <row r="71" spans="2:15" ht="49.5" customHeight="1">
      <c r="B71" s="253"/>
      <c r="C71" s="252"/>
      <c r="D71" s="38" t="s">
        <v>342</v>
      </c>
      <c r="E71" s="43" t="s">
        <v>321</v>
      </c>
      <c r="F71" s="45" t="s">
        <v>565</v>
      </c>
      <c r="G71" s="42" t="s">
        <v>368</v>
      </c>
      <c r="H71" s="43"/>
      <c r="I71" s="43"/>
      <c r="J71" s="38"/>
      <c r="K71" s="43"/>
      <c r="L71" s="43"/>
      <c r="M71" s="48"/>
      <c r="N71" s="43"/>
      <c r="O71" s="44" t="s">
        <v>347</v>
      </c>
    </row>
    <row r="72" spans="2:15" ht="82.8">
      <c r="B72" s="253"/>
      <c r="C72" s="171" t="s">
        <v>437</v>
      </c>
      <c r="D72" s="38" t="s">
        <v>511</v>
      </c>
      <c r="E72" s="43" t="s">
        <v>321</v>
      </c>
      <c r="F72" s="45" t="s">
        <v>565</v>
      </c>
      <c r="G72" s="51" t="s">
        <v>372</v>
      </c>
      <c r="H72" s="51" t="s">
        <v>154</v>
      </c>
      <c r="I72" s="51" t="s">
        <v>373</v>
      </c>
      <c r="J72" s="38" t="s">
        <v>208</v>
      </c>
      <c r="K72" s="43">
        <v>2</v>
      </c>
      <c r="L72" s="43">
        <v>2</v>
      </c>
      <c r="M72" s="48">
        <v>3</v>
      </c>
      <c r="N72" s="43">
        <v>2</v>
      </c>
      <c r="O72" s="44" t="s">
        <v>375</v>
      </c>
    </row>
    <row r="73" spans="2:15" s="30" customFormat="1" ht="41.4">
      <c r="B73" s="253"/>
      <c r="C73" s="171"/>
      <c r="D73" s="165" t="s">
        <v>344</v>
      </c>
      <c r="E73" s="43" t="s">
        <v>521</v>
      </c>
      <c r="F73" s="45" t="s">
        <v>522</v>
      </c>
      <c r="G73" s="42" t="s">
        <v>165</v>
      </c>
      <c r="H73" s="43" t="s">
        <v>154</v>
      </c>
      <c r="I73" s="43" t="s">
        <v>166</v>
      </c>
      <c r="J73" s="38" t="s">
        <v>208</v>
      </c>
      <c r="K73" s="43">
        <v>2</v>
      </c>
      <c r="L73" s="43">
        <v>1</v>
      </c>
      <c r="M73" s="43">
        <v>2</v>
      </c>
      <c r="N73" s="43">
        <v>1</v>
      </c>
      <c r="O73" s="44" t="s">
        <v>87</v>
      </c>
    </row>
    <row r="74" spans="2:15" s="30" customFormat="1" ht="55.2">
      <c r="B74" s="253"/>
      <c r="C74" s="171"/>
      <c r="D74" s="180"/>
      <c r="E74" s="43" t="s">
        <v>521</v>
      </c>
      <c r="F74" s="45" t="s">
        <v>522</v>
      </c>
      <c r="G74" s="42" t="s">
        <v>163</v>
      </c>
      <c r="H74" s="43" t="s">
        <v>154</v>
      </c>
      <c r="I74" s="43" t="s">
        <v>164</v>
      </c>
      <c r="J74" s="38" t="s">
        <v>209</v>
      </c>
      <c r="K74" s="43">
        <v>2</v>
      </c>
      <c r="L74" s="43">
        <v>1</v>
      </c>
      <c r="M74" s="43">
        <v>3</v>
      </c>
      <c r="N74" s="43">
        <v>1</v>
      </c>
      <c r="O74" s="44" t="s">
        <v>87</v>
      </c>
    </row>
    <row r="75" spans="2:15" ht="27.6">
      <c r="B75" s="253"/>
      <c r="C75" s="252"/>
      <c r="D75" s="38" t="s">
        <v>341</v>
      </c>
      <c r="E75" s="43" t="s">
        <v>321</v>
      </c>
      <c r="F75" s="45" t="s">
        <v>565</v>
      </c>
      <c r="G75" s="42" t="s">
        <v>268</v>
      </c>
      <c r="H75" s="43" t="s">
        <v>154</v>
      </c>
      <c r="I75" s="43" t="s">
        <v>269</v>
      </c>
      <c r="J75" s="43" t="s">
        <v>209</v>
      </c>
      <c r="K75" s="43">
        <v>3</v>
      </c>
      <c r="L75" s="43">
        <v>2</v>
      </c>
      <c r="M75" s="48">
        <v>3</v>
      </c>
      <c r="N75" s="43">
        <v>3</v>
      </c>
      <c r="O75" s="44" t="s">
        <v>347</v>
      </c>
    </row>
    <row r="76" spans="2:15" ht="27.6">
      <c r="B76" s="253"/>
      <c r="C76" s="252"/>
      <c r="D76" s="38" t="s">
        <v>343</v>
      </c>
      <c r="E76" s="43" t="s">
        <v>321</v>
      </c>
      <c r="F76" s="45" t="s">
        <v>565</v>
      </c>
      <c r="G76" s="42" t="s">
        <v>271</v>
      </c>
      <c r="H76" s="43" t="s">
        <v>154</v>
      </c>
      <c r="I76" s="43" t="s">
        <v>272</v>
      </c>
      <c r="J76" s="43" t="s">
        <v>209</v>
      </c>
      <c r="K76" s="43">
        <v>2</v>
      </c>
      <c r="L76" s="43">
        <v>2</v>
      </c>
      <c r="M76" s="48">
        <v>2</v>
      </c>
      <c r="N76" s="43">
        <v>2</v>
      </c>
      <c r="O76" s="44" t="s">
        <v>347</v>
      </c>
    </row>
    <row r="77" spans="2:15" ht="27.6">
      <c r="B77" s="253"/>
      <c r="C77" s="252"/>
      <c r="D77" s="38" t="s">
        <v>345</v>
      </c>
      <c r="E77" s="43" t="s">
        <v>321</v>
      </c>
      <c r="F77" s="45" t="s">
        <v>565</v>
      </c>
      <c r="G77" s="42" t="s">
        <v>273</v>
      </c>
      <c r="H77" s="43" t="s">
        <v>154</v>
      </c>
      <c r="I77" s="43" t="s">
        <v>274</v>
      </c>
      <c r="J77" s="43" t="s">
        <v>209</v>
      </c>
      <c r="K77" s="43">
        <v>3</v>
      </c>
      <c r="L77" s="43">
        <v>2</v>
      </c>
      <c r="M77" s="48">
        <v>3</v>
      </c>
      <c r="N77" s="43">
        <v>3</v>
      </c>
      <c r="O77" s="44" t="s">
        <v>347</v>
      </c>
    </row>
    <row r="78" spans="2:15" ht="82.8">
      <c r="B78" s="253"/>
      <c r="C78" s="171" t="s">
        <v>412</v>
      </c>
      <c r="D78" s="38" t="s">
        <v>511</v>
      </c>
      <c r="E78" s="43" t="s">
        <v>321</v>
      </c>
      <c r="F78" s="45" t="s">
        <v>565</v>
      </c>
      <c r="G78" s="42" t="s">
        <v>275</v>
      </c>
      <c r="H78" s="43" t="s">
        <v>154</v>
      </c>
      <c r="I78" s="43" t="s">
        <v>276</v>
      </c>
      <c r="J78" s="38" t="s">
        <v>208</v>
      </c>
      <c r="K78" s="43">
        <v>2</v>
      </c>
      <c r="L78" s="43">
        <v>2</v>
      </c>
      <c r="M78" s="48">
        <v>3</v>
      </c>
      <c r="N78" s="43">
        <v>2</v>
      </c>
      <c r="O78" s="44" t="s">
        <v>347</v>
      </c>
    </row>
    <row r="79" spans="2:15" ht="41.4">
      <c r="B79" s="253"/>
      <c r="C79" s="252"/>
      <c r="D79" s="43" t="s">
        <v>344</v>
      </c>
      <c r="E79" s="43" t="s">
        <v>321</v>
      </c>
      <c r="F79" s="45" t="s">
        <v>565</v>
      </c>
      <c r="G79" s="42" t="s">
        <v>165</v>
      </c>
      <c r="H79" s="43" t="s">
        <v>154</v>
      </c>
      <c r="I79" s="43" t="s">
        <v>166</v>
      </c>
      <c r="J79" s="38" t="s">
        <v>208</v>
      </c>
      <c r="K79" s="43">
        <v>2</v>
      </c>
      <c r="L79" s="43">
        <v>1</v>
      </c>
      <c r="M79" s="43">
        <v>2</v>
      </c>
      <c r="N79" s="43">
        <v>1</v>
      </c>
      <c r="O79" s="44" t="s">
        <v>87</v>
      </c>
    </row>
    <row r="80" spans="2:15" ht="55.2">
      <c r="B80" s="253"/>
      <c r="C80" s="252"/>
      <c r="D80" s="52"/>
      <c r="E80" s="43" t="s">
        <v>321</v>
      </c>
      <c r="F80" s="45" t="s">
        <v>565</v>
      </c>
      <c r="G80" s="42" t="s">
        <v>163</v>
      </c>
      <c r="H80" s="43" t="s">
        <v>154</v>
      </c>
      <c r="I80" s="43" t="s">
        <v>164</v>
      </c>
      <c r="J80" s="38" t="s">
        <v>209</v>
      </c>
      <c r="K80" s="43">
        <v>2</v>
      </c>
      <c r="L80" s="43">
        <v>1</v>
      </c>
      <c r="M80" s="43">
        <v>3</v>
      </c>
      <c r="N80" s="43">
        <v>1</v>
      </c>
      <c r="O80" s="44" t="s">
        <v>87</v>
      </c>
    </row>
    <row r="81" spans="2:15" ht="27.6">
      <c r="B81" s="253"/>
      <c r="C81" s="252"/>
      <c r="D81" s="38" t="s">
        <v>341</v>
      </c>
      <c r="E81" s="43" t="s">
        <v>321</v>
      </c>
      <c r="F81" s="45" t="s">
        <v>565</v>
      </c>
      <c r="G81" s="42" t="s">
        <v>268</v>
      </c>
      <c r="H81" s="43" t="s">
        <v>154</v>
      </c>
      <c r="I81" s="43" t="s">
        <v>269</v>
      </c>
      <c r="J81" s="38" t="s">
        <v>209</v>
      </c>
      <c r="K81" s="43">
        <v>3</v>
      </c>
      <c r="L81" s="43">
        <v>2</v>
      </c>
      <c r="M81" s="48">
        <v>3</v>
      </c>
      <c r="N81" s="43">
        <v>3</v>
      </c>
      <c r="O81" s="44" t="s">
        <v>347</v>
      </c>
    </row>
    <row r="82" spans="2:15" ht="47.25" customHeight="1">
      <c r="B82" s="253"/>
      <c r="C82" s="252"/>
      <c r="D82" s="38" t="s">
        <v>342</v>
      </c>
      <c r="E82" s="43" t="s">
        <v>321</v>
      </c>
      <c r="F82" s="45" t="s">
        <v>565</v>
      </c>
      <c r="G82" s="42" t="s">
        <v>368</v>
      </c>
      <c r="H82" s="43"/>
      <c r="I82" s="43"/>
      <c r="J82" s="38"/>
      <c r="K82" s="43"/>
      <c r="L82" s="43"/>
      <c r="M82" s="48"/>
      <c r="N82" s="43"/>
      <c r="O82" s="44" t="s">
        <v>347</v>
      </c>
    </row>
    <row r="83" spans="2:15" ht="27.6">
      <c r="B83" s="253"/>
      <c r="C83" s="252"/>
      <c r="D83" s="38" t="s">
        <v>345</v>
      </c>
      <c r="E83" s="43" t="s">
        <v>321</v>
      </c>
      <c r="F83" s="45" t="s">
        <v>565</v>
      </c>
      <c r="G83" s="42" t="s">
        <v>273</v>
      </c>
      <c r="H83" s="43" t="s">
        <v>154</v>
      </c>
      <c r="I83" s="43" t="s">
        <v>274</v>
      </c>
      <c r="J83" s="38" t="s">
        <v>209</v>
      </c>
      <c r="K83" s="43">
        <v>3</v>
      </c>
      <c r="L83" s="43">
        <v>2</v>
      </c>
      <c r="M83" s="48">
        <v>3</v>
      </c>
      <c r="N83" s="43">
        <v>3</v>
      </c>
      <c r="O83" s="44" t="s">
        <v>347</v>
      </c>
    </row>
    <row r="84" spans="2:15" ht="45" customHeight="1">
      <c r="B84" s="253"/>
      <c r="C84" s="171" t="s">
        <v>438</v>
      </c>
      <c r="D84" s="38" t="s">
        <v>339</v>
      </c>
      <c r="E84" s="43" t="s">
        <v>321</v>
      </c>
      <c r="F84" s="45" t="s">
        <v>565</v>
      </c>
      <c r="G84" s="53" t="s">
        <v>484</v>
      </c>
      <c r="H84" s="43"/>
      <c r="I84" s="43"/>
      <c r="J84" s="38"/>
      <c r="K84" s="43"/>
      <c r="L84" s="43"/>
      <c r="M84" s="48"/>
      <c r="N84" s="43"/>
      <c r="O84" s="44" t="s">
        <v>347</v>
      </c>
    </row>
    <row r="85" spans="2:15" ht="69">
      <c r="B85" s="253"/>
      <c r="C85" s="252"/>
      <c r="D85" s="38" t="s">
        <v>458</v>
      </c>
      <c r="E85" s="43" t="s">
        <v>321</v>
      </c>
      <c r="F85" s="45" t="s">
        <v>565</v>
      </c>
      <c r="G85" s="42" t="s">
        <v>278</v>
      </c>
      <c r="H85" s="43" t="s">
        <v>154</v>
      </c>
      <c r="I85" s="43" t="s">
        <v>279</v>
      </c>
      <c r="J85" s="38" t="s">
        <v>208</v>
      </c>
      <c r="K85" s="43">
        <v>2</v>
      </c>
      <c r="L85" s="43">
        <v>1</v>
      </c>
      <c r="M85" s="48">
        <v>2</v>
      </c>
      <c r="N85" s="43">
        <v>1</v>
      </c>
      <c r="O85" s="44" t="s">
        <v>347</v>
      </c>
    </row>
    <row r="86" spans="2:15" ht="82.8">
      <c r="B86" s="253"/>
      <c r="C86" s="252"/>
      <c r="D86" s="38" t="s">
        <v>512</v>
      </c>
      <c r="E86" s="43" t="s">
        <v>321</v>
      </c>
      <c r="F86" s="45" t="s">
        <v>565</v>
      </c>
      <c r="G86" s="42" t="s">
        <v>280</v>
      </c>
      <c r="H86" s="43" t="s">
        <v>154</v>
      </c>
      <c r="I86" s="43" t="s">
        <v>281</v>
      </c>
      <c r="J86" s="38" t="s">
        <v>208</v>
      </c>
      <c r="K86" s="43">
        <v>2</v>
      </c>
      <c r="L86" s="43">
        <v>2</v>
      </c>
      <c r="M86" s="48">
        <v>2</v>
      </c>
      <c r="N86" s="43">
        <v>2</v>
      </c>
      <c r="O86" s="44" t="s">
        <v>347</v>
      </c>
    </row>
    <row r="87" spans="2:15" ht="27.6">
      <c r="B87" s="253"/>
      <c r="C87" s="252"/>
      <c r="D87" s="38" t="s">
        <v>340</v>
      </c>
      <c r="E87" s="43" t="s">
        <v>321</v>
      </c>
      <c r="F87" s="45" t="s">
        <v>565</v>
      </c>
      <c r="G87" s="49" t="s">
        <v>481</v>
      </c>
      <c r="H87" s="43" t="s">
        <v>154</v>
      </c>
      <c r="I87" s="50" t="s">
        <v>487</v>
      </c>
      <c r="J87" s="38" t="s">
        <v>208</v>
      </c>
      <c r="K87" s="43">
        <v>2</v>
      </c>
      <c r="L87" s="43">
        <v>3</v>
      </c>
      <c r="M87" s="48">
        <v>3</v>
      </c>
      <c r="N87" s="43">
        <v>2</v>
      </c>
      <c r="O87" s="44" t="s">
        <v>347</v>
      </c>
    </row>
    <row r="88" spans="2:15" ht="27.6">
      <c r="B88" s="253"/>
      <c r="C88" s="171" t="s">
        <v>423</v>
      </c>
      <c r="D88" s="38" t="s">
        <v>339</v>
      </c>
      <c r="E88" s="43" t="s">
        <v>374</v>
      </c>
      <c r="F88" s="45" t="s">
        <v>565</v>
      </c>
      <c r="G88" s="42" t="s">
        <v>368</v>
      </c>
      <c r="H88" s="43"/>
      <c r="I88" s="43"/>
      <c r="J88" s="38"/>
      <c r="K88" s="43"/>
      <c r="L88" s="43"/>
      <c r="M88" s="48"/>
      <c r="N88" s="43"/>
      <c r="O88" s="44" t="s">
        <v>347</v>
      </c>
    </row>
    <row r="89" spans="2:15" ht="69">
      <c r="B89" s="253"/>
      <c r="C89" s="252"/>
      <c r="D89" s="38" t="s">
        <v>458</v>
      </c>
      <c r="E89" s="43" t="s">
        <v>321</v>
      </c>
      <c r="F89" s="45" t="s">
        <v>565</v>
      </c>
      <c r="G89" s="42" t="s">
        <v>282</v>
      </c>
      <c r="H89" s="43" t="s">
        <v>154</v>
      </c>
      <c r="I89" s="43" t="s">
        <v>283</v>
      </c>
      <c r="J89" s="38" t="s">
        <v>208</v>
      </c>
      <c r="K89" s="43">
        <v>2</v>
      </c>
      <c r="L89" s="43">
        <v>1</v>
      </c>
      <c r="M89" s="48">
        <v>2</v>
      </c>
      <c r="N89" s="43">
        <v>1</v>
      </c>
      <c r="O89" s="44" t="s">
        <v>347</v>
      </c>
    </row>
    <row r="90" spans="2:15" ht="69">
      <c r="B90" s="253"/>
      <c r="C90" s="252"/>
      <c r="D90" s="38" t="s">
        <v>512</v>
      </c>
      <c r="E90" s="43" t="s">
        <v>321</v>
      </c>
      <c r="F90" s="45" t="s">
        <v>565</v>
      </c>
      <c r="G90" s="42" t="s">
        <v>284</v>
      </c>
      <c r="H90" s="43" t="s">
        <v>154</v>
      </c>
      <c r="I90" s="43" t="s">
        <v>285</v>
      </c>
      <c r="J90" s="38" t="s">
        <v>208</v>
      </c>
      <c r="K90" s="43">
        <v>2</v>
      </c>
      <c r="L90" s="43">
        <v>2</v>
      </c>
      <c r="M90" s="48">
        <v>2</v>
      </c>
      <c r="N90" s="43">
        <v>2</v>
      </c>
      <c r="O90" s="44" t="s">
        <v>347</v>
      </c>
    </row>
    <row r="91" spans="2:15" ht="27.6">
      <c r="B91" s="253"/>
      <c r="C91" s="252"/>
      <c r="D91" s="38" t="s">
        <v>340</v>
      </c>
      <c r="E91" s="43" t="s">
        <v>321</v>
      </c>
      <c r="F91" s="45" t="s">
        <v>565</v>
      </c>
      <c r="G91" s="42" t="s">
        <v>200</v>
      </c>
      <c r="H91" s="43" t="s">
        <v>192</v>
      </c>
      <c r="I91" s="43" t="s">
        <v>490</v>
      </c>
      <c r="J91" s="38" t="s">
        <v>206</v>
      </c>
      <c r="K91" s="43">
        <v>2.0099999999999998</v>
      </c>
      <c r="L91" s="43">
        <v>2.0099999999999998</v>
      </c>
      <c r="M91" s="48">
        <v>2.0099999999999998</v>
      </c>
      <c r="N91" s="43">
        <v>2.0099999999999998</v>
      </c>
      <c r="O91" s="44" t="s">
        <v>347</v>
      </c>
    </row>
    <row r="92" spans="2:15" ht="41.25" customHeight="1">
      <c r="B92" s="253"/>
      <c r="C92" s="171" t="s">
        <v>424</v>
      </c>
      <c r="D92" s="38" t="s">
        <v>339</v>
      </c>
      <c r="E92" s="43" t="s">
        <v>321</v>
      </c>
      <c r="F92" s="45" t="s">
        <v>565</v>
      </c>
      <c r="G92" s="53" t="s">
        <v>484</v>
      </c>
      <c r="H92" s="43"/>
      <c r="I92" s="43"/>
      <c r="J92" s="38"/>
      <c r="K92" s="43"/>
      <c r="L92" s="43"/>
      <c r="M92" s="48"/>
      <c r="N92" s="43"/>
      <c r="O92" s="44" t="s">
        <v>347</v>
      </c>
    </row>
    <row r="93" spans="2:15" ht="69">
      <c r="B93" s="253"/>
      <c r="C93" s="252"/>
      <c r="D93" s="38" t="s">
        <v>458</v>
      </c>
      <c r="E93" s="43" t="s">
        <v>321</v>
      </c>
      <c r="F93" s="45" t="s">
        <v>565</v>
      </c>
      <c r="G93" s="42" t="s">
        <v>278</v>
      </c>
      <c r="H93" s="43" t="s">
        <v>154</v>
      </c>
      <c r="I93" s="43" t="s">
        <v>279</v>
      </c>
      <c r="J93" s="41" t="s">
        <v>208</v>
      </c>
      <c r="K93" s="43">
        <v>2</v>
      </c>
      <c r="L93" s="43">
        <v>1</v>
      </c>
      <c r="M93" s="48">
        <v>2</v>
      </c>
      <c r="N93" s="43">
        <v>1</v>
      </c>
      <c r="O93" s="44" t="s">
        <v>347</v>
      </c>
    </row>
    <row r="94" spans="2:15" ht="82.8">
      <c r="B94" s="253"/>
      <c r="C94" s="252"/>
      <c r="D94" s="38" t="s">
        <v>512</v>
      </c>
      <c r="E94" s="43" t="s">
        <v>321</v>
      </c>
      <c r="F94" s="45" t="s">
        <v>565</v>
      </c>
      <c r="G94" s="42" t="s">
        <v>280</v>
      </c>
      <c r="H94" s="43" t="s">
        <v>154</v>
      </c>
      <c r="I94" s="43" t="s">
        <v>281</v>
      </c>
      <c r="J94" s="41" t="s">
        <v>208</v>
      </c>
      <c r="K94" s="43">
        <v>2</v>
      </c>
      <c r="L94" s="43">
        <v>2</v>
      </c>
      <c r="M94" s="48">
        <v>2</v>
      </c>
      <c r="N94" s="43">
        <v>2</v>
      </c>
      <c r="O94" s="44" t="s">
        <v>347</v>
      </c>
    </row>
    <row r="95" spans="2:15" ht="47.25" customHeight="1">
      <c r="B95" s="253"/>
      <c r="C95" s="252"/>
      <c r="D95" s="38" t="s">
        <v>340</v>
      </c>
      <c r="E95" s="43" t="s">
        <v>321</v>
      </c>
      <c r="F95" s="45" t="s">
        <v>565</v>
      </c>
      <c r="G95" s="49" t="s">
        <v>485</v>
      </c>
      <c r="H95" s="43" t="s">
        <v>192</v>
      </c>
      <c r="I95" s="50" t="s">
        <v>488</v>
      </c>
      <c r="J95" s="41" t="s">
        <v>206</v>
      </c>
      <c r="K95" s="43">
        <v>2</v>
      </c>
      <c r="L95" s="43">
        <v>3</v>
      </c>
      <c r="M95" s="48">
        <v>3</v>
      </c>
      <c r="N95" s="43">
        <v>2</v>
      </c>
      <c r="O95" s="44" t="s">
        <v>347</v>
      </c>
    </row>
    <row r="96" spans="2:15" ht="42" customHeight="1">
      <c r="B96" s="253"/>
      <c r="C96" s="171" t="s">
        <v>439</v>
      </c>
      <c r="D96" s="38" t="s">
        <v>339</v>
      </c>
      <c r="E96" s="43" t="s">
        <v>321</v>
      </c>
      <c r="F96" s="45" t="s">
        <v>565</v>
      </c>
      <c r="G96" s="42" t="s">
        <v>326</v>
      </c>
      <c r="H96" s="43"/>
      <c r="I96" s="43"/>
      <c r="J96" s="38"/>
      <c r="K96" s="43"/>
      <c r="L96" s="43"/>
      <c r="M96" s="48"/>
      <c r="N96" s="43"/>
      <c r="O96" s="44" t="s">
        <v>347</v>
      </c>
    </row>
    <row r="97" spans="2:15" ht="69">
      <c r="B97" s="253"/>
      <c r="C97" s="252"/>
      <c r="D97" s="38" t="s">
        <v>458</v>
      </c>
      <c r="E97" s="43" t="s">
        <v>321</v>
      </c>
      <c r="F97" s="45" t="s">
        <v>565</v>
      </c>
      <c r="G97" s="42" t="s">
        <v>254</v>
      </c>
      <c r="H97" s="43" t="s">
        <v>154</v>
      </c>
      <c r="I97" s="43" t="s">
        <v>255</v>
      </c>
      <c r="J97" s="38" t="s">
        <v>208</v>
      </c>
      <c r="K97" s="43">
        <v>2</v>
      </c>
      <c r="L97" s="43">
        <v>1</v>
      </c>
      <c r="M97" s="48">
        <v>2</v>
      </c>
      <c r="N97" s="43">
        <v>1</v>
      </c>
      <c r="O97" s="44" t="s">
        <v>347</v>
      </c>
    </row>
    <row r="98" spans="2:15" ht="69">
      <c r="B98" s="253"/>
      <c r="C98" s="252"/>
      <c r="D98" s="38" t="s">
        <v>512</v>
      </c>
      <c r="E98" s="43" t="s">
        <v>321</v>
      </c>
      <c r="F98" s="45" t="s">
        <v>565</v>
      </c>
      <c r="G98" s="42" t="s">
        <v>249</v>
      </c>
      <c r="H98" s="43" t="s">
        <v>154</v>
      </c>
      <c r="I98" s="43" t="s">
        <v>250</v>
      </c>
      <c r="J98" s="38" t="s">
        <v>208</v>
      </c>
      <c r="K98" s="43">
        <v>2</v>
      </c>
      <c r="L98" s="43">
        <v>2</v>
      </c>
      <c r="M98" s="48">
        <v>2</v>
      </c>
      <c r="N98" s="43">
        <v>2</v>
      </c>
      <c r="O98" s="44" t="s">
        <v>347</v>
      </c>
    </row>
    <row r="99" spans="2:15" ht="41.4">
      <c r="B99" s="253"/>
      <c r="C99" s="252"/>
      <c r="D99" s="38" t="s">
        <v>340</v>
      </c>
      <c r="E99" s="43" t="s">
        <v>321</v>
      </c>
      <c r="F99" s="45" t="s">
        <v>565</v>
      </c>
      <c r="G99" s="42" t="s">
        <v>196</v>
      </c>
      <c r="H99" s="43" t="s">
        <v>154</v>
      </c>
      <c r="I99" s="43" t="s">
        <v>197</v>
      </c>
      <c r="J99" s="38" t="s">
        <v>208</v>
      </c>
      <c r="K99" s="43">
        <v>2</v>
      </c>
      <c r="L99" s="43">
        <v>2</v>
      </c>
      <c r="M99" s="48">
        <v>2</v>
      </c>
      <c r="N99" s="43">
        <v>2</v>
      </c>
      <c r="O99" s="44" t="s">
        <v>347</v>
      </c>
    </row>
    <row r="100" spans="2:15" ht="45" customHeight="1">
      <c r="B100" s="253"/>
      <c r="C100" s="171" t="s">
        <v>425</v>
      </c>
      <c r="D100" s="38" t="s">
        <v>339</v>
      </c>
      <c r="E100" s="43" t="s">
        <v>321</v>
      </c>
      <c r="F100" s="45" t="s">
        <v>565</v>
      </c>
      <c r="G100" s="42" t="s">
        <v>326</v>
      </c>
      <c r="H100" s="43"/>
      <c r="I100" s="43"/>
      <c r="J100" s="38"/>
      <c r="K100" s="43"/>
      <c r="L100" s="43"/>
      <c r="M100" s="48"/>
      <c r="N100" s="43"/>
      <c r="O100" s="44" t="s">
        <v>347</v>
      </c>
    </row>
    <row r="101" spans="2:15" ht="69">
      <c r="B101" s="253"/>
      <c r="C101" s="252"/>
      <c r="D101" s="38" t="s">
        <v>458</v>
      </c>
      <c r="E101" s="43" t="s">
        <v>321</v>
      </c>
      <c r="F101" s="45" t="s">
        <v>565</v>
      </c>
      <c r="G101" s="42" t="s">
        <v>256</v>
      </c>
      <c r="H101" s="43" t="s">
        <v>154</v>
      </c>
      <c r="I101" s="43" t="s">
        <v>257</v>
      </c>
      <c r="J101" s="38" t="s">
        <v>208</v>
      </c>
      <c r="K101" s="43">
        <v>2</v>
      </c>
      <c r="L101" s="43">
        <v>1</v>
      </c>
      <c r="M101" s="48">
        <v>2</v>
      </c>
      <c r="N101" s="43">
        <v>1</v>
      </c>
      <c r="O101" s="44" t="s">
        <v>347</v>
      </c>
    </row>
    <row r="102" spans="2:15" ht="69">
      <c r="B102" s="253"/>
      <c r="C102" s="252"/>
      <c r="D102" s="38" t="s">
        <v>512</v>
      </c>
      <c r="E102" s="43" t="s">
        <v>321</v>
      </c>
      <c r="F102" s="45" t="s">
        <v>565</v>
      </c>
      <c r="G102" s="42" t="s">
        <v>249</v>
      </c>
      <c r="H102" s="43" t="s">
        <v>154</v>
      </c>
      <c r="I102" s="43" t="s">
        <v>250</v>
      </c>
      <c r="J102" s="38" t="s">
        <v>208</v>
      </c>
      <c r="K102" s="43">
        <v>2</v>
      </c>
      <c r="L102" s="43">
        <v>2</v>
      </c>
      <c r="M102" s="48">
        <v>2</v>
      </c>
      <c r="N102" s="43">
        <v>2</v>
      </c>
      <c r="O102" s="44" t="s">
        <v>347</v>
      </c>
    </row>
    <row r="103" spans="2:15" ht="41.4">
      <c r="B103" s="254"/>
      <c r="C103" s="252"/>
      <c r="D103" s="38" t="s">
        <v>340</v>
      </c>
      <c r="E103" s="43" t="s">
        <v>321</v>
      </c>
      <c r="F103" s="45" t="s">
        <v>565</v>
      </c>
      <c r="G103" s="42" t="s">
        <v>198</v>
      </c>
      <c r="H103" s="43" t="s">
        <v>154</v>
      </c>
      <c r="I103" s="43" t="s">
        <v>199</v>
      </c>
      <c r="J103" s="38" t="s">
        <v>208</v>
      </c>
      <c r="K103" s="43">
        <v>2</v>
      </c>
      <c r="L103" s="43">
        <v>2</v>
      </c>
      <c r="M103" s="48">
        <v>2</v>
      </c>
      <c r="N103" s="43">
        <v>2</v>
      </c>
      <c r="O103" s="44" t="s">
        <v>347</v>
      </c>
    </row>
    <row r="104" spans="2:15" ht="110.4">
      <c r="B104" s="41" t="s">
        <v>441</v>
      </c>
      <c r="C104" s="146" t="s">
        <v>338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8"/>
    </row>
    <row r="105" spans="2:15" ht="14.4">
      <c r="B105" s="54" t="s">
        <v>150</v>
      </c>
      <c r="C105" s="30"/>
      <c r="D105" s="31"/>
      <c r="E105" s="30"/>
      <c r="F105" s="30"/>
      <c r="G105" s="30"/>
      <c r="H105" s="30"/>
      <c r="I105" s="30"/>
      <c r="J105" s="30"/>
      <c r="K105" s="31"/>
      <c r="L105" s="31"/>
      <c r="M105" s="31"/>
      <c r="N105" s="31"/>
      <c r="O105" s="30"/>
    </row>
  </sheetData>
  <customSheetViews>
    <customSheetView guid="{08B5A1EB-3C29-45C9-AB81-281E54E96E1E}" scale="60" showPageBreaks="1" printArea="1" view="pageBreakPreview">
      <pane xSplit="4" ySplit="4" topLeftCell="F77" activePane="bottomRight" state="frozen"/>
      <selection pane="bottomRight" activeCell="G89" sqref="G89"/>
      <pageMargins left="0.7" right="0.7" top="0.75" bottom="0.75" header="0.3" footer="0.3"/>
      <pageSetup paperSize="8" scale="71" orientation="landscape" r:id="rId1"/>
    </customSheetView>
  </customSheetViews>
  <mergeCells count="37">
    <mergeCell ref="D63:D64"/>
    <mergeCell ref="D68:D69"/>
    <mergeCell ref="D73:D74"/>
    <mergeCell ref="O3:O4"/>
    <mergeCell ref="F3:F4"/>
    <mergeCell ref="E3:E4"/>
    <mergeCell ref="H3:H4"/>
    <mergeCell ref="I3:I4"/>
    <mergeCell ref="K3:N3"/>
    <mergeCell ref="G3:G4"/>
    <mergeCell ref="B5:B103"/>
    <mergeCell ref="C17:C21"/>
    <mergeCell ref="C22:C25"/>
    <mergeCell ref="C26:C29"/>
    <mergeCell ref="C30:C33"/>
    <mergeCell ref="C34:C37"/>
    <mergeCell ref="C92:C95"/>
    <mergeCell ref="C96:C99"/>
    <mergeCell ref="C100:C103"/>
    <mergeCell ref="C84:C87"/>
    <mergeCell ref="C88:C91"/>
    <mergeCell ref="C104:O104"/>
    <mergeCell ref="J3:J4"/>
    <mergeCell ref="D20:D21"/>
    <mergeCell ref="C62:C66"/>
    <mergeCell ref="C67:C71"/>
    <mergeCell ref="C72:C77"/>
    <mergeCell ref="C78:C83"/>
    <mergeCell ref="C38:C41"/>
    <mergeCell ref="C42:C45"/>
    <mergeCell ref="C46:C49"/>
    <mergeCell ref="C50:C53"/>
    <mergeCell ref="C54:C57"/>
    <mergeCell ref="C58:C61"/>
    <mergeCell ref="C5:C8"/>
    <mergeCell ref="C9:C12"/>
    <mergeCell ref="C13:C16"/>
  </mergeCells>
  <phoneticPr fontId="1"/>
  <pageMargins left="0.7" right="0.7" top="0.75" bottom="0.75" header="0.3" footer="0.3"/>
  <pageSetup paperSize="8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14</vt:i4>
      </vt:variant>
    </vt:vector>
  </HeadingPairs>
  <TitlesOfParts>
    <vt:vector size="23" baseType="lpstr">
      <vt:lpstr>5.1 company-specific data</vt:lpstr>
      <vt:lpstr>5.2 processes run by company</vt:lpstr>
      <vt:lpstr>6.1 Raw materials</vt:lpstr>
      <vt:lpstr>6.1 Raw materials_transport</vt:lpstr>
      <vt:lpstr>6.2 Manufaturing</vt:lpstr>
      <vt:lpstr>6.3 Distribution</vt:lpstr>
      <vt:lpstr>6.4 Use</vt:lpstr>
      <vt:lpstr>6.4 Use(transport)</vt:lpstr>
      <vt:lpstr>6.5 EoL</vt:lpstr>
      <vt:lpstr>'5.1 company-specific data'!_ftn1</vt:lpstr>
      <vt:lpstr>'5.2 processes run by company'!_ftn1</vt:lpstr>
      <vt:lpstr>'5.1 company-specific data'!_ftnref1</vt:lpstr>
      <vt:lpstr>'5.2 processes run by company'!_ftnref1</vt:lpstr>
      <vt:lpstr>'6.1 Raw materials_transport'!_Toc474170137</vt:lpstr>
      <vt:lpstr>'5.1 company-specific data'!Udskriftsområde</vt:lpstr>
      <vt:lpstr>'5.2 processes run by company'!Udskriftsområde</vt:lpstr>
      <vt:lpstr>'6.1 Raw materials'!Udskriftsområde</vt:lpstr>
      <vt:lpstr>'6.1 Raw materials_transport'!Udskriftsområde</vt:lpstr>
      <vt:lpstr>'6.2 Manufaturing'!Udskriftsområde</vt:lpstr>
      <vt:lpstr>'6.3 Distribution'!Udskriftsområde</vt:lpstr>
      <vt:lpstr>'6.4 Use'!Udskriftsområde</vt:lpstr>
      <vt:lpstr>'6.4 Use(transport)'!Udskriftsområde</vt:lpstr>
      <vt:lpstr>'6.5 EoL'!Udskriftsområde</vt:lpstr>
    </vt:vector>
  </TitlesOfParts>
  <Company>(株)日立製作所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</dc:creator>
  <cp:lastModifiedBy>Preben Kristensen</cp:lastModifiedBy>
  <cp:lastPrinted>2017-12-19T01:19:53Z</cp:lastPrinted>
  <dcterms:created xsi:type="dcterms:W3CDTF">2017-11-02T01:02:39Z</dcterms:created>
  <dcterms:modified xsi:type="dcterms:W3CDTF">2018-01-26T13:39:27Z</dcterms:modified>
</cp:coreProperties>
</file>