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cthy\OneDrive - Bureau Veritas\LCA - EPD - LABELS\PEFCR\IT Equip PEF\"/>
    </mc:Choice>
  </mc:AlternateContent>
  <xr:revisionPtr revIDLastSave="0" documentId="8_{2BFE5BB3-A53E-416D-A054-E8170C601436}" xr6:coauthVersionLast="36" xr6:coauthVersionMax="36" xr10:uidLastSave="{00000000-0000-0000-0000-000000000000}"/>
  <bookViews>
    <workbookView xWindow="0" yWindow="0" windowWidth="7665" windowHeight="6750" tabRatio="690" firstSheet="1" activeTab="1" xr2:uid="{00000000-000D-0000-FFFF-FFFF00000000}"/>
  </bookViews>
  <sheets>
    <sheet name="5.1 company-specific data" sheetId="1" r:id="rId1"/>
    <sheet name="5.2 processes run by company" sheetId="2" r:id="rId2"/>
    <sheet name="6.1 Raw materials" sheetId="3" r:id="rId3"/>
    <sheet name="6.1 Raw materials_transport" sheetId="4" r:id="rId4"/>
    <sheet name="6.2 Manufaturing" sheetId="5" r:id="rId5"/>
    <sheet name="6.3 Distribution" sheetId="6" r:id="rId6"/>
    <sheet name="6.4 Use" sheetId="7" r:id="rId7"/>
    <sheet name="6.4 Use(transport)" sheetId="8" r:id="rId8"/>
    <sheet name="6.5 EoL" sheetId="9" r:id="rId9"/>
  </sheets>
  <definedNames>
    <definedName name="_19c6y18" localSheetId="3">'6.3 Distribution'!#REF!</definedName>
    <definedName name="_xlnm._FilterDatabase" localSheetId="0" hidden="1">'5.1 company-specific data'!$J$1:$J$177</definedName>
    <definedName name="_xlnm._FilterDatabase" localSheetId="1" hidden="1">'5.2 processes run by company'!$J$1:$J$150</definedName>
    <definedName name="_xlnm._FilterDatabase" localSheetId="2" hidden="1">'6.1 Raw materials'!$B$1:$P$37</definedName>
    <definedName name="_xlnm._FilterDatabase" localSheetId="8" hidden="1">'6.5 EoL'!$G$1:$G$100</definedName>
    <definedName name="_ftn1" localSheetId="0">'5.1 company-specific data'!$B$47</definedName>
    <definedName name="_ftn1" localSheetId="1">'5.2 processes run by company'!$B$19</definedName>
    <definedName name="_ftnref1" localSheetId="0">'5.1 company-specific data'!$D$8</definedName>
    <definedName name="_ftnref1" localSheetId="1">'5.2 processes run by company'!#REF!</definedName>
    <definedName name="_Toc474170137" localSheetId="3">'6.1 Raw materials_transport'!$A$1</definedName>
    <definedName name="_Toc474170139" localSheetId="3">#REF!</definedName>
    <definedName name="_xlnm.Print_Area" localSheetId="0">'5.1 company-specific data'!$A$2:$S$177</definedName>
    <definedName name="_xlnm.Print_Area" localSheetId="1">'5.2 processes run by company'!$A$3:$S$150</definedName>
    <definedName name="_xlnm.Print_Area" localSheetId="2">'6.1 Raw materials'!$B$1:$P$37</definedName>
    <definedName name="_xlnm.Print_Area" localSheetId="3">'6.1 Raw materials_transport'!$B$2:$Q$10</definedName>
    <definedName name="_xlnm.Print_Area" localSheetId="4">'6.2 Manufaturing'!$B$1:$M$5</definedName>
    <definedName name="_xlnm.Print_Area" localSheetId="5">'6.3 Distribution'!$B$1:$Q$9</definedName>
    <definedName name="_xlnm.Print_Area" localSheetId="6">'6.4 Use'!$B$1:$O$11</definedName>
    <definedName name="_xlnm.Print_Area" localSheetId="7">'6.4 Use(transport)'!$B$1:$Q$8</definedName>
    <definedName name="_xlnm.Print_Area" localSheetId="8">'6.5 EoL'!$B$2:$O$100</definedName>
    <definedName name="Z_08B5A1EB_3C29_45C9_AB81_281E54E96E1E_.wvu.FilterData" localSheetId="0" hidden="1">'5.1 company-specific data'!$I$1:$I$177</definedName>
    <definedName name="Z_08B5A1EB_3C29_45C9_AB81_281E54E96E1E_.wvu.FilterData" localSheetId="1" hidden="1">'5.2 processes run by company'!$I$1:$I$150</definedName>
    <definedName name="Z_08B5A1EB_3C29_45C9_AB81_281E54E96E1E_.wvu.PrintArea" localSheetId="0" hidden="1">'5.1 company-specific data'!$A$2:$S$177</definedName>
    <definedName name="Z_08B5A1EB_3C29_45C9_AB81_281E54E96E1E_.wvu.PrintArea" localSheetId="1" hidden="1">'5.2 processes run by company'!$A$2:$S$150</definedName>
    <definedName name="Z_08B5A1EB_3C29_45C9_AB81_281E54E96E1E_.wvu.PrintArea" localSheetId="2" hidden="1">'6.1 Raw materials'!$B$1:$P$37</definedName>
    <definedName name="Z_08B5A1EB_3C29_45C9_AB81_281E54E96E1E_.wvu.PrintArea" localSheetId="3" hidden="1">'6.1 Raw materials_transport'!$B$2:$Q$10</definedName>
    <definedName name="Z_08B5A1EB_3C29_45C9_AB81_281E54E96E1E_.wvu.PrintArea" localSheetId="4" hidden="1">'6.2 Manufaturing'!$B$1:$M$5</definedName>
    <definedName name="Z_08B5A1EB_3C29_45C9_AB81_281E54E96E1E_.wvu.PrintArea" localSheetId="5" hidden="1">'6.3 Distribution'!$B$1:$Q$9</definedName>
    <definedName name="Z_08B5A1EB_3C29_45C9_AB81_281E54E96E1E_.wvu.PrintArea" localSheetId="6" hidden="1">'6.4 Use'!$B$1:$O$11</definedName>
    <definedName name="Z_08B5A1EB_3C29_45C9_AB81_281E54E96E1E_.wvu.PrintArea" localSheetId="7" hidden="1">'6.4 Use(transport)'!$B$1:$Q$8</definedName>
    <definedName name="Z_08B5A1EB_3C29_45C9_AB81_281E54E96E1E_.wvu.PrintArea" localSheetId="8" hidden="1">'6.5 EoL'!$B$2:$O$100</definedName>
  </definedNames>
  <calcPr calcId="191029" calcMode="manual"/>
  <customWorkbookViews>
    <customWorkbookView name="熊澤 - 個人用ビュー" guid="{08B5A1EB-3C29-45C9-AB81-281E54E96E1E}" mergeInterval="0" personalView="1" windowWidth="640" windowHeight="996" tabRatio="77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2" l="1"/>
  <c r="R27" i="2"/>
  <c r="R24" i="2"/>
  <c r="R14" i="2"/>
  <c r="R7" i="2"/>
  <c r="R51" i="2"/>
  <c r="R48" i="2"/>
  <c r="R45" i="2"/>
  <c r="R54" i="2"/>
  <c r="R40" i="2"/>
  <c r="R33" i="2"/>
  <c r="R17" i="2"/>
  <c r="R117" i="2" l="1"/>
  <c r="R78" i="2"/>
  <c r="R22" i="1" l="1"/>
  <c r="R21" i="1"/>
  <c r="R20" i="1"/>
  <c r="R19" i="1" l="1"/>
  <c r="R18" i="1"/>
  <c r="R51" i="1" l="1"/>
  <c r="R8" i="1" l="1"/>
  <c r="R176" i="1" l="1"/>
  <c r="R175" i="1"/>
  <c r="R174" i="1"/>
  <c r="R172" i="1"/>
  <c r="R171" i="1"/>
  <c r="R170" i="1"/>
  <c r="R168" i="1"/>
  <c r="R167" i="1"/>
  <c r="R166" i="1"/>
  <c r="R164" i="1"/>
  <c r="R163" i="1"/>
  <c r="R162" i="1"/>
  <c r="R161" i="1"/>
  <c r="R160" i="1"/>
  <c r="R159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1" i="1"/>
  <c r="R130" i="1"/>
  <c r="R129" i="1"/>
  <c r="R127" i="1"/>
  <c r="R126" i="1"/>
  <c r="R125" i="1"/>
  <c r="R123" i="1"/>
  <c r="R122" i="1"/>
  <c r="R121" i="1"/>
  <c r="R119" i="1"/>
  <c r="R118" i="1"/>
  <c r="R117" i="1"/>
  <c r="R115" i="1"/>
  <c r="R114" i="1"/>
  <c r="R113" i="1"/>
  <c r="R111" i="1"/>
  <c r="R110" i="1"/>
  <c r="R109" i="1"/>
  <c r="R107" i="1"/>
  <c r="R106" i="1"/>
  <c r="R105" i="1"/>
  <c r="R103" i="1"/>
  <c r="R102" i="1"/>
  <c r="R101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78" i="1"/>
  <c r="R77" i="1"/>
  <c r="R76" i="1"/>
  <c r="R75" i="1"/>
  <c r="R70" i="1"/>
  <c r="R65" i="1"/>
  <c r="R59" i="1"/>
  <c r="R58" i="1"/>
  <c r="R57" i="1"/>
  <c r="R56" i="1"/>
  <c r="R46" i="1"/>
  <c r="R45" i="1"/>
  <c r="R42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17" i="1"/>
  <c r="R16" i="1"/>
  <c r="R15" i="1"/>
  <c r="R14" i="1"/>
  <c r="R13" i="1"/>
  <c r="R12" i="1"/>
  <c r="R11" i="1"/>
  <c r="R10" i="1"/>
  <c r="R9" i="1"/>
  <c r="R7" i="1"/>
  <c r="R6" i="1"/>
  <c r="R123" i="2" l="1"/>
  <c r="R120" i="2"/>
  <c r="R122" i="2" l="1"/>
  <c r="R119" i="2"/>
  <c r="R116" i="2"/>
  <c r="R149" i="2" l="1"/>
  <c r="R148" i="2"/>
  <c r="R147" i="2"/>
  <c r="R145" i="2"/>
  <c r="R144" i="2"/>
  <c r="R143" i="2"/>
  <c r="R141" i="2"/>
  <c r="R140" i="2"/>
  <c r="R139" i="2"/>
  <c r="R137" i="2"/>
  <c r="R136" i="2"/>
  <c r="R135" i="2"/>
  <c r="R134" i="2"/>
  <c r="R133" i="2"/>
  <c r="R132" i="2"/>
  <c r="R130" i="2"/>
  <c r="R129" i="2"/>
  <c r="R128" i="2"/>
  <c r="R127" i="2"/>
  <c r="R126" i="2"/>
  <c r="R125" i="2"/>
  <c r="R124" i="2"/>
  <c r="R121" i="2"/>
  <c r="R118" i="2"/>
  <c r="R115" i="2"/>
  <c r="R114" i="2"/>
  <c r="R113" i="2"/>
  <c r="R112" i="2"/>
  <c r="R111" i="2"/>
  <c r="R110" i="2"/>
  <c r="R108" i="2"/>
  <c r="R107" i="2"/>
  <c r="R106" i="2"/>
  <c r="R104" i="2"/>
  <c r="R103" i="2"/>
  <c r="R102" i="2"/>
  <c r="R100" i="2"/>
  <c r="R99" i="2"/>
  <c r="R98" i="2"/>
  <c r="R96" i="2"/>
  <c r="R95" i="2"/>
  <c r="R94" i="2"/>
  <c r="R92" i="2"/>
  <c r="R91" i="2"/>
  <c r="R90" i="2"/>
  <c r="R88" i="2"/>
  <c r="R87" i="2"/>
  <c r="R86" i="2"/>
  <c r="R84" i="2"/>
  <c r="R83" i="2"/>
  <c r="R82" i="2"/>
  <c r="R80" i="2"/>
  <c r="R79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</calcChain>
</file>

<file path=xl/sharedStrings.xml><?xml version="1.0" encoding="utf-8"?>
<sst xmlns="http://schemas.openxmlformats.org/spreadsheetml/2006/main" count="3894" uniqueCount="556">
  <si>
    <t>Requirements for data collection purposes</t>
  </si>
  <si>
    <t>Activity data to be collected</t>
  </si>
  <si>
    <t>Default dataset to be used</t>
  </si>
  <si>
    <t>Dataset source (i.e. node)</t>
  </si>
  <si>
    <t>UUID</t>
  </si>
  <si>
    <t>TiR</t>
  </si>
  <si>
    <t>TeR</t>
  </si>
  <si>
    <t>GR</t>
  </si>
  <si>
    <t>P</t>
  </si>
  <si>
    <t>DQR</t>
  </si>
  <si>
    <t>Specific requirements (e.g. frequency, measurement standard, etc)</t>
  </si>
  <si>
    <t>Unit of measure</t>
  </si>
  <si>
    <t>Category</t>
  </si>
  <si>
    <t>Name</t>
  </si>
  <si>
    <t>HDD - 3.5 inch</t>
  </si>
  <si>
    <t>HDD - 2.5 inch</t>
  </si>
  <si>
    <t>Other electronics</t>
  </si>
  <si>
    <t>Metals</t>
  </si>
  <si>
    <t>Steel</t>
  </si>
  <si>
    <t>Stainless</t>
  </si>
  <si>
    <t>Aluminum</t>
  </si>
  <si>
    <t>Copper</t>
  </si>
  <si>
    <t>Plastics</t>
  </si>
  <si>
    <t xml:space="preserve">ABS </t>
  </si>
  <si>
    <t>PET</t>
  </si>
  <si>
    <t>HDPE</t>
  </si>
  <si>
    <t>PP</t>
  </si>
  <si>
    <t>PC</t>
  </si>
  <si>
    <t>Nylon 6</t>
  </si>
  <si>
    <t>PVC</t>
  </si>
  <si>
    <t>PMMA</t>
  </si>
  <si>
    <t>Other plastics</t>
  </si>
  <si>
    <t>Other materials</t>
  </si>
  <si>
    <t>Glass</t>
  </si>
  <si>
    <t>Packaging parts</t>
  </si>
  <si>
    <t>Corrugated board</t>
  </si>
  <si>
    <t>Wood</t>
  </si>
  <si>
    <t>Paper</t>
  </si>
  <si>
    <t>LDPE</t>
  </si>
  <si>
    <t>Expanded PP</t>
  </si>
  <si>
    <t>Process</t>
  </si>
  <si>
    <t>Printed circuit board</t>
    <phoneticPr fontId="1"/>
  </si>
  <si>
    <t>1. Materials that constitute components of, accessories for, and packaging for IT</t>
    <phoneticPr fontId="1"/>
  </si>
  <si>
    <t>2. Transport of components of, accessories for, and packaging for IT equipment</t>
  </si>
  <si>
    <t>A. Raw material acquisition and pre-processing</t>
  </si>
  <si>
    <t>C. Storage and distribution</t>
  </si>
  <si>
    <t>E. EoL</t>
  </si>
  <si>
    <t>Transport of materials from production site of the materials to the production site where the assembly takes place</t>
    <phoneticPr fontId="1"/>
  </si>
  <si>
    <t>IT equipment assembly</t>
    <phoneticPr fontId="1"/>
  </si>
  <si>
    <t>Transport of IT equipment products from production sites to consumers</t>
    <phoneticPr fontId="1"/>
  </si>
  <si>
    <t>Use of IT equipment</t>
    <phoneticPr fontId="1"/>
  </si>
  <si>
    <t>mass of materials</t>
  </si>
  <si>
    <t>kg</t>
  </si>
  <si>
    <t>W</t>
  </si>
  <si>
    <t xml:space="preserve">power consumption of products </t>
  </si>
  <si>
    <t>Remarks</t>
  </si>
  <si>
    <t>mass of components of, accessories for, and packaging for IT equipment</t>
    <phoneticPr fontId="1"/>
  </si>
  <si>
    <t>combined mass of products, and their packaging, shipped from production sites</t>
    <phoneticPr fontId="1"/>
  </si>
  <si>
    <t>Recycling of end-of-life IT equipment products and used packaging</t>
    <phoneticPr fontId="1"/>
  </si>
  <si>
    <t>B. Production of main product</t>
    <phoneticPr fontId="1"/>
  </si>
  <si>
    <t>kWh</t>
    <phoneticPr fontId="1"/>
  </si>
  <si>
    <t>Unit of measurement (output)</t>
  </si>
  <si>
    <t>Default</t>
  </si>
  <si>
    <t>Default DQR</t>
  </si>
  <si>
    <t>Most relevant process [Y/N]</t>
  </si>
  <si>
    <t>Amount per FU</t>
  </si>
  <si>
    <t>Dataset</t>
  </si>
  <si>
    <t>Dataset source</t>
  </si>
  <si>
    <t>Default (per FU)</t>
  </si>
  <si>
    <t>Default dataset</t>
  </si>
  <si>
    <t>Most relevant [Y/N]</t>
  </si>
  <si>
    <t>Distance</t>
  </si>
  <si>
    <t>Utilisation ratio</t>
  </si>
  <si>
    <t>Empty return</t>
  </si>
  <si>
    <t>Default amount per FU</t>
  </si>
  <si>
    <t xml:space="preserve"> Y</t>
  </si>
  <si>
    <t>N</t>
    <phoneticPr fontId="1"/>
  </si>
  <si>
    <t>Y</t>
    <phoneticPr fontId="1"/>
  </si>
  <si>
    <t>not applicable</t>
    <phoneticPr fontId="1"/>
  </si>
  <si>
    <t>tkm</t>
    <phoneticPr fontId="1"/>
  </si>
  <si>
    <t>included</t>
    <phoneticPr fontId="1"/>
  </si>
  <si>
    <t>Truck</t>
    <phoneticPr fontId="1"/>
  </si>
  <si>
    <t>Train</t>
    <phoneticPr fontId="1"/>
  </si>
  <si>
    <t>ship</t>
    <phoneticPr fontId="1"/>
  </si>
  <si>
    <t>130 km</t>
    <phoneticPr fontId="1"/>
  </si>
  <si>
    <t>240km</t>
    <phoneticPr fontId="1"/>
  </si>
  <si>
    <t>270km</t>
    <phoneticPr fontId="1"/>
  </si>
  <si>
    <t>1000km</t>
    <phoneticPr fontId="1"/>
  </si>
  <si>
    <t>18000km</t>
    <phoneticPr fontId="1"/>
  </si>
  <si>
    <t>local supply chain</t>
  </si>
  <si>
    <t>1200km</t>
    <phoneticPr fontId="1"/>
  </si>
  <si>
    <t>3500km</t>
    <phoneticPr fontId="1"/>
  </si>
  <si>
    <t>intracontinental supply chain</t>
  </si>
  <si>
    <t>international supply chain</t>
  </si>
  <si>
    <t>6ca61112-1d5b-473c-abfa-4accc66a8a63</t>
  </si>
  <si>
    <t>Unit of measurement
 (output)</t>
    <phoneticPr fontId="1"/>
  </si>
  <si>
    <t>Unit of measurement 
(output)</t>
    <phoneticPr fontId="1"/>
  </si>
  <si>
    <t xml:space="preserve"> kwh</t>
    <phoneticPr fontId="1"/>
  </si>
  <si>
    <t>N</t>
    <phoneticPr fontId="1"/>
  </si>
  <si>
    <t>operating time</t>
    <phoneticPr fontId="1"/>
  </si>
  <si>
    <t>Life time</t>
    <phoneticPr fontId="1"/>
  </si>
  <si>
    <t xml:space="preserve"> 5 years</t>
    <phoneticPr fontId="1"/>
  </si>
  <si>
    <t>Power consumption of products</t>
  </si>
  <si>
    <t>8760 hrs/year
(24 hrs x 365 days)</t>
    <phoneticPr fontId="1"/>
  </si>
  <si>
    <t>ErcyclingEoL</t>
    <phoneticPr fontId="1"/>
  </si>
  <si>
    <t>kg</t>
    <phoneticPr fontId="1"/>
  </si>
  <si>
    <t>terms in CFF</t>
    <phoneticPr fontId="1"/>
  </si>
  <si>
    <t>region</t>
    <phoneticPr fontId="1"/>
  </si>
  <si>
    <t>Name</t>
    <phoneticPr fontId="1"/>
  </si>
  <si>
    <t xml:space="preserve"> not applicable</t>
    <phoneticPr fontId="1"/>
  </si>
  <si>
    <t>Input</t>
    <phoneticPr fontId="1"/>
  </si>
  <si>
    <t>Input
/Output</t>
    <phoneticPr fontId="1"/>
  </si>
  <si>
    <t>mass of material</t>
    <phoneticPr fontId="1"/>
  </si>
  <si>
    <t>kg</t>
    <phoneticPr fontId="1"/>
  </si>
  <si>
    <t>km</t>
    <phoneticPr fontId="1"/>
  </si>
  <si>
    <t>%</t>
    <phoneticPr fontId="1"/>
  </si>
  <si>
    <t>transport mode</t>
    <phoneticPr fontId="1"/>
  </si>
  <si>
    <t>Truck</t>
    <phoneticPr fontId="1"/>
  </si>
  <si>
    <t>Truck</t>
    <phoneticPr fontId="1"/>
  </si>
  <si>
    <t>Train</t>
    <phoneticPr fontId="1"/>
  </si>
  <si>
    <t>Ship</t>
    <phoneticPr fontId="1"/>
  </si>
  <si>
    <t>For suppliers located within Europe:</t>
    <phoneticPr fontId="1"/>
  </si>
  <si>
    <t>For all suppliers located outside Europe</t>
    <phoneticPr fontId="1"/>
  </si>
  <si>
    <t>local supply chain</t>
    <phoneticPr fontId="1"/>
  </si>
  <si>
    <t>ship</t>
    <phoneticPr fontId="1"/>
  </si>
  <si>
    <t>Life time</t>
    <phoneticPr fontId="1"/>
  </si>
  <si>
    <t>years</t>
    <phoneticPr fontId="1"/>
  </si>
  <si>
    <t>(1-A)R2</t>
    <phoneticPr fontId="1"/>
  </si>
  <si>
    <t>(1-R2-R3)</t>
    <phoneticPr fontId="1"/>
  </si>
  <si>
    <t>(1-A)R2*Qsout/Qp</t>
    <phoneticPr fontId="1"/>
  </si>
  <si>
    <t xml:space="preserve"> not applicable</t>
    <phoneticPr fontId="1"/>
  </si>
  <si>
    <t>short description of process</t>
    <phoneticPr fontId="1"/>
  </si>
  <si>
    <t>These processes are the manufacturing of the electronic parts, metals, plastics, other materials used for the assemble of IT equipment and packaging.</t>
    <phoneticPr fontId="1"/>
  </si>
  <si>
    <t>This process is the energy consumption to use IT equipment.</t>
    <phoneticPr fontId="1"/>
  </si>
  <si>
    <t>N</t>
    <phoneticPr fontId="1"/>
  </si>
  <si>
    <t>Transport mode</t>
    <phoneticPr fontId="1"/>
  </si>
  <si>
    <t>Transport mode</t>
    <phoneticPr fontId="1"/>
  </si>
  <si>
    <t>Steel cold rolled coil  blast furnace route  single route, at plant  carbon steel</t>
  </si>
  <si>
    <t>http://lcdn.thinkstep.com/Node/</t>
  </si>
  <si>
    <t>f0c5f556-7f10-440b-a828-9b587f182773</t>
  </si>
  <si>
    <t>Stainless steel cold rolled  hot rolling  production mix, at plant  stainless steel</t>
  </si>
  <si>
    <t>e07e4743-1ae6-407d-92c7-3fd62dc966e4</t>
  </si>
  <si>
    <t>Aluminium ingot mix (high purity)  primary production, aluminium casting  single route, at plant  2.7 g/cm3, &gt;99% Al</t>
  </si>
  <si>
    <t>e3f12a3b-6cb9-49ab-b437-f6f7df83ec62</t>
  </si>
  <si>
    <t>Aluminium sheet rolling  primary production, aluminium deep- drawing  single route, at plant  2.7 g/cm3</t>
  </si>
  <si>
    <t>1dd6e422-65eb-4bdb-ba1c-ee0aff723580</t>
  </si>
  <si>
    <t>013558ce-d5d5-432d-a548-c9ae854cf11e</t>
  </si>
  <si>
    <t>Copper Concentrate (Mining, mix technologies)  copper ore mining and processing  single route, at plant  Copper - gold - silver - concentrate (28% Cu; 22.3 Au gpt; 37.3 Ag gpt)</t>
  </si>
  <si>
    <t>beacade4-7521-4844-a79d-18724142842f</t>
  </si>
  <si>
    <t>Copper billet/slab (smelting and refining to produce primary copper cathode)  casting  single route, at plant  8.92 g/cm3</t>
  </si>
  <si>
    <t>664b08b1-9025-4d25-acab-eb138575848f</t>
  </si>
  <si>
    <t>Copper Wire Drawing  wire drawing  single route, at plant  8.92 g/cm3</t>
  </si>
  <si>
    <t>19202e04-71ea-4702-952c-c0852e273168</t>
  </si>
  <si>
    <t>PET granulates, bottle grade  via purified terephthalic acid (PTA) and ethylene glycol  production mix, at plant  192.17 g/mol per repeating unit</t>
  </si>
  <si>
    <t>61042919-2439-45d0-ba10-66e221167a24</t>
  </si>
  <si>
    <t>HDPE granulates  Polymerisation of ethylene  production mix, at plant  0.91- 0.96 g/cm3, 28 g/mol per repeating unit</t>
  </si>
  <si>
    <t>a3aefe5b-33c9-4f0c-87ec-d0291445cc61</t>
  </si>
  <si>
    <t>PP granulates  polymerisation of propene  production mix, at plant  0.91 g/cm3, 42.08 g/mol per repeating unit</t>
  </si>
  <si>
    <t>eb6c15a5-abcd-4d1a-ab7f-fb1cc364a130</t>
  </si>
  <si>
    <t>Polycarbonate (PC) granulate  Technology mix, dipenyl carbonate route and phosgene route  production mix, at plant  1.20–1.22 g/cm3</t>
  </si>
  <si>
    <t>925225f2-2fe1-4be4-b408-e4165b77746b</t>
  </si>
  <si>
    <t>Nylon 6 granulate  reaction of caprolactam with water  production mix, at plant  1.08 g/cm3</t>
  </si>
  <si>
    <t>cc377bba-4e1c-47ee-b0e8-de98fa1e9cbe</t>
  </si>
  <si>
    <t>PVC granulates, low density  polymerisation of vinyl chloride  production mix, at plant  62 g/mol per repeating unit</t>
  </si>
  <si>
    <t>13c6a030-b42c-46be-acd2-6c81bcaa8355</t>
  </si>
  <si>
    <t>Polymethyl methacrylate (PMMA) granulate  bulk polymerisation, from methyl methacrylate  production mix, at plant  1.18 g/cm3</t>
  </si>
  <si>
    <t>5db5c780-4471-4b95-a3e8-9900c5720731</t>
  </si>
  <si>
    <t>Acrylonitrile Butadiene Styrene (ABS)  emulsion polymerisation, bulk polymerisation or combined processes  production mix, at plant</t>
  </si>
  <si>
    <t>d614a67c-ac1c-4b4f-8c69-f4b94cf9b414</t>
  </si>
  <si>
    <t>Hard disk drive, for desktop computer  technology mix  production mix, at plant  1 piece of HDD</t>
  </si>
  <si>
    <t>baae86df-8225-4dbd-8df2-0efaf696dc71</t>
  </si>
  <si>
    <t>Populated Printed wiring board (PWB) (2-layer)  via the subtractive method (as opposed to additive method)  production mix, at plant  2-layer</t>
  </si>
  <si>
    <t>91064ae4-3cf1-4b09-a430-9e01488ad11b</t>
  </si>
  <si>
    <t>Power supply Unit (PSU)  technology mix  production mix, at plant  0.27 kg</t>
  </si>
  <si>
    <t>c78dbb8b-08c2-47c1-9495-d2b0b7be554e</t>
  </si>
  <si>
    <t>Flat glass, uncoated   production mix   at plant   per kg flat glass</t>
  </si>
  <si>
    <t>https://lcdn.quantis-software.com/PEF/</t>
  </si>
  <si>
    <t>db079380-36a6-490b-9c2f-fe0517dd12f5</t>
  </si>
  <si>
    <t>Corrugated box, uncoated  Kraft Pulping Process, pulp pressing and drying  production mix, at plant  280 g/m2, R1=88%</t>
  </si>
  <si>
    <t>95051bb3-46cc-40c1-8b6d-6d58ac334bb9</t>
  </si>
  <si>
    <t>Plastic bag, LDPE  raw material production, plastic extrusion  production mix, at plant  thickness: 0.03 mm, grammage: 0.0275 kg/m2</t>
  </si>
  <si>
    <t>d53d7b71-871e-45ac-8268-81f822514f0a</t>
  </si>
  <si>
    <t>Plastic Film, PP  raw material production, plastic extrusion  production mix, at plant  grammage: 0.0458 kg/m2, thickness 50 µm</t>
  </si>
  <si>
    <t>3f9f3fb2-1aad-4cdf-a419-928c9818d62d</t>
  </si>
  <si>
    <t>Softwood forestry   sustainable managed   at forest   per kg wood</t>
  </si>
  <si>
    <t>0c4ebc79-741a-4643-9bac-d6d6a13c54d4</t>
  </si>
  <si>
    <t>Graphic paper   production mix   at plant   per kg graphic paper</t>
  </si>
  <si>
    <t>59aaba02-14c5-4ace-acf1-9f9b48462896</t>
  </si>
  <si>
    <t>Electricity grid mix 1kV-60kV   AC, technology mix  consumption mix, at consumer  1kV - 60kV</t>
  </si>
  <si>
    <t>34960d4d-af62-43a0-aa76-adc5fcf57246</t>
  </si>
  <si>
    <t>EU-28+3</t>
  </si>
  <si>
    <t>ROW</t>
  </si>
  <si>
    <t>EU-28+EFTA</t>
  </si>
  <si>
    <t>GLO</t>
  </si>
  <si>
    <t>World w/o EU-28+EFTA</t>
  </si>
  <si>
    <t>World</t>
  </si>
  <si>
    <t>2. Consumables used during the product use stage</t>
    <phoneticPr fontId="1"/>
  </si>
  <si>
    <t>Name</t>
    <phoneticPr fontId="1"/>
  </si>
  <si>
    <t>region</t>
    <phoneticPr fontId="1"/>
  </si>
  <si>
    <t>short description of process</t>
    <phoneticPr fontId="1"/>
  </si>
  <si>
    <t>Input
/Output</t>
    <phoneticPr fontId="1"/>
  </si>
  <si>
    <t>Consumables (HDDs 2.5 inch and HDDs 3.5 inch)</t>
    <phoneticPr fontId="1"/>
  </si>
  <si>
    <t>3. Transport of consumables</t>
    <phoneticPr fontId="1"/>
  </si>
  <si>
    <t>938d5ba6-17e4-4f0d-bef0-481608681f57</t>
  </si>
  <si>
    <t>Transoceanic ship, containers  heavy fuel oil driven, cargo  consumption mix, to consumer  27.500 dwt payload capacity, ocean going</t>
  </si>
  <si>
    <t>kg</t>
    <phoneticPr fontId="5"/>
  </si>
  <si>
    <t>kg</t>
    <phoneticPr fontId="5"/>
  </si>
  <si>
    <t>kg</t>
    <phoneticPr fontId="5"/>
  </si>
  <si>
    <t>kWh</t>
    <phoneticPr fontId="5"/>
  </si>
  <si>
    <t>Ship</t>
    <phoneticPr fontId="1"/>
  </si>
  <si>
    <t>Recycling of steel into steel scrap  collection, transport, pretreatment, remelting  production mix, at plant  steel waste, efficiency 95%</t>
  </si>
  <si>
    <t>7bd54804-bcc4-4093-94e4-38e4facd4900</t>
  </si>
  <si>
    <t>Waste incineration of ferro metals  waste-to-energy plant with dry flue gas treatment, including transport and pre-treatment  production mix, at consumer  ferro metal waste</t>
  </si>
  <si>
    <t>2cbdc30b-e608-4fcf-a380-fdda30b1834e</t>
  </si>
  <si>
    <t>Landfill of inert (steel)  landfill including leachate treatment and with transport without collection and pre-treatment  production mix (region specific sites), at landfill site</t>
  </si>
  <si>
    <t>33d6d221-f91d-4a33-9b00-9fb1ea8cd3ca</t>
  </si>
  <si>
    <t>Steel</t>
    <phoneticPr fontId="1"/>
  </si>
  <si>
    <t>Recycling of aluminium into aluminium scrap - from post-consumer  collection, transport, pretreatment, remelting  production mix, at plant  aluminium waste, efficiency 90%</t>
  </si>
  <si>
    <t>c4f3bfde-c15f-4f7f-8d35-bed6241704db</t>
  </si>
  <si>
    <t>Waste incineration of non-ferro metals, aluminium, more than 50µm  waste-to-energy plant with dry flue gas treatment, including transport and pre-treatment  production mix, at consumer  aluminium waste</t>
  </si>
  <si>
    <t>f2c7614e-a50c-4f77-b49c-76472649acd6</t>
  </si>
  <si>
    <t>Landfill of inert (aluminium)  landfill including leachate treatment and with transport without collection and pre-treatment  production mix (region specific sites), at landfill site</t>
  </si>
  <si>
    <t>3f7d5e8a-a112-4585-9e2f-dc8b667d66dc</t>
  </si>
  <si>
    <t>Recycling of copper from clean scrap  collection, transport, pretreatment  production mix, at plant  copper waste, efficiency 90%</t>
  </si>
  <si>
    <t>0e206ca6-5ee9-4e65-b8f4-fc70c923e7b5</t>
  </si>
  <si>
    <t>Waste incineration of non-ferro metals, others  waste-to-energy plant with dry flue gas treatment, including transport and pre-treatment  production mix, at consumer  non- ferro metal waste</t>
  </si>
  <si>
    <t>f7f901df-00b5-4b60-bf66-cf0336235dd0</t>
  </si>
  <si>
    <t>Landfill of inert material (other materials)  landfill including leachate treatment and with transport without collection and pre-treatment  production mix (region specific sites), at landfill site  The carbon and water content are respectively of 0%C and and 0% Water (in weight %)</t>
  </si>
  <si>
    <t>448ab0f1-4dd6-4d85-b654-35736bb772f4</t>
  </si>
  <si>
    <t>ABS</t>
  </si>
  <si>
    <t>Waste incineration of plastics (unspecified)  waste-to-energy plant with dry flue gas treatment, including transport and pre-treatment  production mix, at consumer  unspecified plastic waste</t>
    <phoneticPr fontId="5"/>
  </si>
  <si>
    <t>8137b889-a1d8-4109-8aa7-e2aaee38fa5f</t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</si>
  <si>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</si>
  <si>
    <t>f2bea0f5-e4b7-4a2c-9f34-4eb32495cbc6</t>
  </si>
  <si>
    <t>6ac7e91c-ab83-4630-9900-a1707cfebed9</t>
  </si>
  <si>
    <t>773b8f01-2263-4d3d-a6f9-11dd316d4a58</t>
  </si>
  <si>
    <t>Waste incineration of PE  waste-to-energy plant with dry flue gas treatment, including transport and pre-treatment  production mix, at consumer  polyethylene waste</t>
  </si>
  <si>
    <t>0370baaf-8923-4e26-b3b8-abcebb89f974</t>
  </si>
  <si>
    <t>Waste incineration of PP  waste-to-energy plant with dry flue gas treatment, including transport and pre-treatment  production mix, at consumer  polypropylene waste</t>
  </si>
  <si>
    <t>7b75dda4-b006-4d8c-8949-e16c2e0dd5c0</t>
  </si>
  <si>
    <t>e7202044-f727-4aa7-bfc4-a8cfd1ed5812</t>
  </si>
  <si>
    <t>216a7eca-761e-414f-a040-233478c88ffa</t>
  </si>
  <si>
    <t>4234f73d-11d3-4923-a6b7-f903e866e165</t>
  </si>
  <si>
    <t>Waste incineration of plastics (unspecified)  waste-to-energy plant with dry flue gas treatment, including transport and pre-treatment  production mix, at consumer  unspecified plastic waste</t>
    <phoneticPr fontId="5"/>
  </si>
  <si>
    <t>1c8e8933-427c-43f4-8aff-954238a4e67a</t>
  </si>
  <si>
    <t>Waste incineration of plastics (unspecified)  waste-to-energy plant with dry flue gas treatment, including transport and pre-treatment  production mix, at consumer  unspecified plastic waste</t>
    <phoneticPr fontId="5"/>
  </si>
  <si>
    <t>Landfill of inert (glass)  landfill including leachate treatment and with transport without collection and pre-treatment  production mix (region specific sites), at landfill site</t>
  </si>
  <si>
    <t>01196227-0627-440c-9f2f-94b8f1e7d1ad</t>
  </si>
  <si>
    <t>End of life of Hard disk drive, for desktop computer  Recycling of copper and  precious metals (Ag, Au, Pd, Pt) from electronics  production mix, at plant  recycling processes: 95- 98% efficiency, scrap incineration: 11.0 MJ/kg NCV</t>
  </si>
  <si>
    <t>e889a9ee-9464-4b39-87b4-9dd9320da31b</t>
  </si>
  <si>
    <t>Gold (primary route)  primary route, underground mining and leaching  production mix, at plant  19.32 g/cm3</t>
  </si>
  <si>
    <t>e8e47de2-87ef-41cf-b202-51d15a9e77cc</t>
  </si>
  <si>
    <t>HDD - 2.5 inch</t>
    <phoneticPr fontId="1"/>
  </si>
  <si>
    <t>Palladium  primary production, mining and processing  production mix, at plant  11.99 g/cm3</t>
  </si>
  <si>
    <t>93eeb7db-08d5-4695-bfb4-a3d4280381d8</t>
  </si>
  <si>
    <t>Silver  mining, concentration, roasting, refining  production mix, at plant  10.49 g/cm3</t>
  </si>
  <si>
    <t>a28acad1-3e38-45fd-b071-eca95457b624</t>
  </si>
  <si>
    <t>End of life of Power supply Unit (PSU)  Recycling of copper and  precious metals (Ag, Au, Pd, Pt) from electronics  production mix, at plant  recycling processes: 95- 98% efficiency, scrap incineration: 11.0 MJ/kg NCV</t>
  </si>
  <si>
    <t>cbba79a7-b97d-4319-9491-f12c537f0606</t>
  </si>
  <si>
    <t>Corrugated box</t>
  </si>
  <si>
    <t>Waste incineration of paper and board  waste-to-energy plant with dry flue gas treatment, including transport and pre-treatment  production mix, at consumer  paper waste</t>
  </si>
  <si>
    <t>b6ce954d-deb4-4c16-907a-c67b71e1e862</t>
  </si>
  <si>
    <t>Landfill of paper and paperboard waste  landfill including leachate treatment and with transport without collection and pre-treatment  production mix (region specific sites), at landfill site  The carbon and water content are respectively of 30%C and and 22% Water (in weight %)</t>
  </si>
  <si>
    <t>86ff0001-4794-4df5-a1d4-083a9d986b62</t>
  </si>
  <si>
    <t>Waste incineration of processed wood  waste-to-energy plant with dry flue gas treatment, including transport and pre-treatment  production mix, at consumer  wood waste</t>
  </si>
  <si>
    <t>034b2afb-2aa4-4d64-99b5-f39f700f3d44</t>
  </si>
  <si>
    <t>landfill of processed wood  landfill including leachate treatment and with transport without collection and pre-treatment  production mix (region specific sites), at landfill site  The carbon and water content are respectively of 45%C and and 8% Water (in weight %)</t>
  </si>
  <si>
    <t>0907b969-c8a5-4317-84b3-04ad0a04447e</t>
  </si>
  <si>
    <t>These are the same as "recycling of end-of-life IT equipment products and used packaging"</t>
  </si>
  <si>
    <t>These are the same as "recycling of end-of-life IT equipment products and used packaging"</t>
    <phoneticPr fontId="1"/>
  </si>
  <si>
    <t>Refurbishment of end-of-life IT equipment products</t>
    <phoneticPr fontId="1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</si>
  <si>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</si>
  <si>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Acrylonitrile Butadiene Styrene (ABS)  emulsion polymerisation, bulk polymerisation or combined processes  production mix, at plant</t>
    <phoneticPr fontId="5"/>
  </si>
  <si>
    <t>Waste incineration of PET  waste-to-energy plant with dry flue gas treatment, including transport and pre-treatment  production mix, at consumer  polyethylene terephthalate waste</t>
    <phoneticPr fontId="5"/>
  </si>
  <si>
    <t>PET granulates, bottle grade  via purified terephthalic acid (PTA) and ethylene glycol  production mix, at plant  192.17 g/mol per repeating unit</t>
    <phoneticPr fontId="5"/>
  </si>
  <si>
    <t>Waste incineration of PE  waste-to-energy plant with dry flue gas treatment, including transport and pre-treatment  production mix, at consumer  polyethylene waste</t>
    <phoneticPr fontId="5"/>
  </si>
  <si>
    <t>HDPE granulates  Polymerisation of ethylene  production mix, at plant  0.91- 0.96 g/cm3, 28 g/mol per repeating unit</t>
    <phoneticPr fontId="5"/>
  </si>
  <si>
    <t>Waste incineration of PP  waste-to-energy plant with dry flue gas treatment, including transport and pre-treatment  production mix, at consumer  polypropylene waste</t>
    <phoneticPr fontId="5"/>
  </si>
  <si>
    <t>PP granulates  polymerisation of propene  production mix, at plant  0.91 g/cm3, 42.08 g/mol per repeating unit</t>
    <phoneticPr fontId="5"/>
  </si>
  <si>
    <t>Polycarbonate (PC) granulate  Technology mix, dipenyl carbonate route and phosgene route  production mix, at plant  1.20–1.22 g/cm3</t>
    <phoneticPr fontId="5"/>
  </si>
  <si>
    <t>Nylon 6 granulate  reaction of caprolactam with water  production mix, at plant  1.08 g/cm3</t>
    <phoneticPr fontId="5"/>
  </si>
  <si>
    <t>Waste incineration of PVC  waste-to-energy plant with dry flue gas treatment, including transport and pre-treatment  production mix, at consumer  polyvinyl chloride waste</t>
    <phoneticPr fontId="5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</si>
  <si>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</si>
  <si>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mass of material</t>
    <phoneticPr fontId="5"/>
  </si>
  <si>
    <t>(1-A)R2*Qsout/Qp</t>
    <phoneticPr fontId="5"/>
  </si>
  <si>
    <t>(1-A)R2</t>
    <phoneticPr fontId="5"/>
  </si>
  <si>
    <t>(1-R2-R3)</t>
    <phoneticPr fontId="5"/>
  </si>
  <si>
    <t>mass of material</t>
    <phoneticPr fontId="5"/>
  </si>
  <si>
    <t>(1-A)R2*Qsout/Qp</t>
    <phoneticPr fontId="5"/>
  </si>
  <si>
    <t>(1-A)R2</t>
    <phoneticPr fontId="5"/>
  </si>
  <si>
    <t>(1-R2-R3)</t>
    <phoneticPr fontId="5"/>
  </si>
  <si>
    <t>region</t>
    <phoneticPr fontId="1"/>
  </si>
  <si>
    <t>Category</t>
    <phoneticPr fontId="5"/>
  </si>
  <si>
    <t>Name</t>
    <phoneticPr fontId="5"/>
  </si>
  <si>
    <t>Region</t>
    <phoneticPr fontId="1"/>
  </si>
  <si>
    <t>Transoceanic ship, containers  heavy fuel oil driven, cargo  consumption mix, to consumer  27.500 dwt payload capacity, ocean going</t>
    <phoneticPr fontId="5"/>
  </si>
  <si>
    <t>international supply chain</t>
    <phoneticPr fontId="1"/>
  </si>
  <si>
    <t>1. Use of IT equipment products</t>
    <phoneticPr fontId="5"/>
  </si>
  <si>
    <t>D. Use</t>
    <phoneticPr fontId="5"/>
  </si>
  <si>
    <t>region</t>
    <phoneticPr fontId="1"/>
  </si>
  <si>
    <t>region</t>
    <phoneticPr fontId="1"/>
  </si>
  <si>
    <t>kg</t>
    <phoneticPr fontId="1"/>
  </si>
  <si>
    <t>Waste incineration of plastics (unspecified)  waste-to-energy plant with dry flue gas treatment, including transport and pre-treatment  production mix, at consumer  unspecified plastic waste</t>
    <phoneticPr fontId="5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</si>
  <si>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</si>
  <si>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Acrylonitrile Butadiene Styrene (ABS)  emulsion polymerisation, bulk polymerisation or combined processes  production mix, at plant</t>
    <phoneticPr fontId="5"/>
  </si>
  <si>
    <t>Waste incineration of PET  waste-to-energy plant with dry flue gas treatment, including transport and pre-treatment  production mix, at consumer  polyethylene terephthalate waste</t>
    <phoneticPr fontId="5"/>
  </si>
  <si>
    <t>PET granulates, bottle grade  via purified terephthalic acid (PTA) and ethylene glycol  production mix, at plant  192.17 g/mol per repeating unit</t>
    <phoneticPr fontId="5"/>
  </si>
  <si>
    <t>Waste incineration of PE  waste-to-energy plant with dry flue gas treatment, including transport and pre-treatment  production mix, at consumer  polyethylene waste</t>
    <phoneticPr fontId="5"/>
  </si>
  <si>
    <t>HDPE granulates  Polymerisation of ethylene  production mix, at plant  0.91- 0.96 g/cm3, 28 g/mol per repeating unit</t>
    <phoneticPr fontId="5"/>
  </si>
  <si>
    <t>Waste incineration of PP  waste-to-energy plant with dry flue gas treatment, including transport and pre-treatment  production mix, at consumer  polypropylene waste</t>
    <phoneticPr fontId="5"/>
  </si>
  <si>
    <t>PP granulates  polymerisation of propene  production mix, at plant  0.91 g/cm3, 42.08 g/mol per repeating unit</t>
    <phoneticPr fontId="5"/>
  </si>
  <si>
    <t>Polycarbonate (PC) granulate  Technology mix, dipenyl carbonate route and phosgene route  production mix, at plant  1.20–1.22 g/cm3</t>
    <phoneticPr fontId="5"/>
  </si>
  <si>
    <t>Waste incineration of plastics (unspecified)  waste-to-energy plant with dry flue gas treatment, including transport and pre-treatment  production mix, at consumer  unspecified plastic waste</t>
    <phoneticPr fontId="5"/>
  </si>
  <si>
    <t>Landfill of plastic waste  landfill including leachate treatment and with transport without collection and pre-treatment  production mix (region specific sites), at landfill site  The carbon and water content are respectively of 62%C and and 0% Water (in weight %)</t>
    <phoneticPr fontId="5"/>
  </si>
  <si>
    <t>Nylon 6 granulate  reaction of caprolactam with water  production mix, at plant  1.08 g/cm3</t>
    <phoneticPr fontId="5"/>
  </si>
  <si>
    <t>Waste incineration of PVC  waste-to-energy plant with dry flue gas treatment, including transport and pre-treatment  production mix, at consumer  polyvinyl chloride waste</t>
    <phoneticPr fontId="5"/>
  </si>
  <si>
    <t>These are the same as "recycling of end-of-life IT equipment products and used packaging"</t>
    <phoneticPr fontId="1"/>
  </si>
  <si>
    <t>(1-A)R2*ErcyclingEoL</t>
    <phoneticPr fontId="1"/>
  </si>
  <si>
    <t>(1-A)R2*Qsout/Qp*E*v</t>
    <phoneticPr fontId="1"/>
  </si>
  <si>
    <t>(1-A)R2*Qsout/Qp*E*v
(gold)</t>
    <phoneticPr fontId="1"/>
  </si>
  <si>
    <t>(1-A)R2*Qsout/Qp*E*v
(palladium)</t>
    <phoneticPr fontId="1"/>
  </si>
  <si>
    <t>(1-A)R2*Qsout/Qp*E*v
(copper)</t>
    <phoneticPr fontId="1"/>
  </si>
  <si>
    <t>(1-A)R2*Qsout/Qp*E*v
(silver)</t>
    <phoneticPr fontId="1"/>
  </si>
  <si>
    <t>ROW</t>
    <phoneticPr fontId="1"/>
  </si>
  <si>
    <t>N</t>
    <phoneticPr fontId="1"/>
  </si>
  <si>
    <t>These processes are the transport of materials from production site of the materials to the production site where the assembly takes place</t>
    <phoneticPr fontId="1"/>
  </si>
  <si>
    <t>These processes are the transport of IT equipment from production sites to consumers</t>
    <phoneticPr fontId="1"/>
  </si>
  <si>
    <t>This process is manufacturing of consumables.</t>
    <phoneticPr fontId="5"/>
  </si>
  <si>
    <t>These processes are the transport of consumables from  service center to consumer</t>
    <phoneticPr fontId="1"/>
  </si>
  <si>
    <t>These processes are  the part of the recycling of end-of-life IT equipment products and used packaging</t>
    <phoneticPr fontId="5"/>
  </si>
  <si>
    <t>These processes are  the part of the refurbishment of end-of-life IT equipment products</t>
    <phoneticPr fontId="1"/>
  </si>
  <si>
    <t xml:space="preserve">Freight train, average (without fuel)  technology mix, electricity and diesel driven, cargo  consumption mix, to consumer  average train, gross tonne weight 1000t / 726t payload capacity
</t>
    <phoneticPr fontId="5"/>
  </si>
  <si>
    <t>02e87631-6d70-48ce-affd-1975dc36f5be</t>
    <phoneticPr fontId="5"/>
  </si>
  <si>
    <t>02e87631-6d70-48ce-affd-1975dc36f5be</t>
    <phoneticPr fontId="5"/>
  </si>
  <si>
    <t>Barge  technology mix, diesel driven, cargo  consumption mix, to consumer  1500 t payload capacity</t>
    <phoneticPr fontId="5"/>
  </si>
  <si>
    <t>4cfacea0-cce4-4b4d-bd2b-223c8d4c90ae</t>
    <phoneticPr fontId="5"/>
  </si>
  <si>
    <t>Barge  technology mix, diesel driven, cargo  consumption mix, to consumer  1500 t payload capacity</t>
    <phoneticPr fontId="5"/>
  </si>
  <si>
    <t>4cfacea0-cce4-4b4d-bd2b-223c8d4c90ae</t>
    <phoneticPr fontId="5"/>
  </si>
  <si>
    <t>EU-28+3</t>
    <phoneticPr fontId="5"/>
  </si>
  <si>
    <t xml:space="preserve">-In case it is unknown if the supplier is located within or outside Europe, the transport shall be modelled as supplier being located outside Europe.
-If producers country (origin) is known: the adequate distance for ship and airplane can be determined using http://www.searates.com/services/routes-explorer or  https://co2.myclimate.org/en/flight_calculators/new.
</t>
    <phoneticPr fontId="5"/>
  </si>
  <si>
    <t>-5 years shall be used as default data
-Applicant may decide life time if it is supported by evidence, e.g. the maintenance period exceeds five years.</t>
    <phoneticPr fontId="1"/>
  </si>
  <si>
    <t>The data shall be collected in the same manner as "2. Consumables used during the product use stage"</t>
    <phoneticPr fontId="1"/>
  </si>
  <si>
    <t>End of life of Populated Printed wiring board (PWB) (8-layer)  Recycling of copper and  precious metals (Ag, Au, Pd, Pt) from electronics  production mix, at plant  recycling processes: 95- 98% efficiency, scrap incineration: 11.0 MJ/kg NCV</t>
  </si>
  <si>
    <t>d29144b0-2edf-4b1c-8004-56177405007a</t>
  </si>
  <si>
    <t>kg</t>
    <phoneticPr fontId="5"/>
  </si>
  <si>
    <t>Y</t>
    <phoneticPr fontId="1"/>
  </si>
  <si>
    <t>938d5ba6-17e4-4f0d-bef0-481608681f57</t>
    <phoneticPr fontId="1"/>
  </si>
  <si>
    <t>Actual measurement</t>
  </si>
  <si>
    <t>Actual measurement of  the average power of the Ready Idle Test (PARI(7200)) as established by the SNIA EmeraldTM Program.</t>
    <phoneticPr fontId="1"/>
  </si>
  <si>
    <t>938d5ba6-17e4-4f0d-bef0-481608681f57</t>
    <phoneticPr fontId="5"/>
  </si>
  <si>
    <t>Articulated lorry transport, Euro 4, Total weight &gt;32 t (without fuel); diesel driven, Euro 4, cargo; consumption mix, to consumer; more than 32t gross weight / 24,7t payload capacity</t>
    <phoneticPr fontId="5"/>
  </si>
  <si>
    <t>PRODUCT</t>
    <phoneticPr fontId="1"/>
  </si>
  <si>
    <t>PACKAGING</t>
    <phoneticPr fontId="1"/>
  </si>
  <si>
    <t>ELECTRONIC PARTS</t>
    <phoneticPr fontId="1"/>
  </si>
  <si>
    <t>METALS</t>
    <phoneticPr fontId="1"/>
  </si>
  <si>
    <t>PLASTICS</t>
    <phoneticPr fontId="1"/>
  </si>
  <si>
    <t>OTHER MATERIALS</t>
    <phoneticPr fontId="1"/>
  </si>
  <si>
    <t>PACKAGING PARTS</t>
    <phoneticPr fontId="1"/>
  </si>
  <si>
    <t>HDD - 3.5 INCH</t>
  </si>
  <si>
    <t>HDD - 2.5 INCH</t>
  </si>
  <si>
    <t>PRINTED CIRCUIT BOARD</t>
    <phoneticPr fontId="1"/>
  </si>
  <si>
    <t>POWER SUPPLY UNIT</t>
    <phoneticPr fontId="1"/>
  </si>
  <si>
    <t>OTHER PLASTICS</t>
    <phoneticPr fontId="1"/>
  </si>
  <si>
    <t>OTHER ELECTRONICS</t>
    <phoneticPr fontId="1"/>
  </si>
  <si>
    <t>STEEL</t>
    <phoneticPr fontId="1"/>
  </si>
  <si>
    <t>STAINLESS</t>
    <phoneticPr fontId="1"/>
  </si>
  <si>
    <t>ALUMINUM</t>
    <phoneticPr fontId="1"/>
  </si>
  <si>
    <t>COPPER</t>
    <phoneticPr fontId="1"/>
  </si>
  <si>
    <t>NYLON 6</t>
    <phoneticPr fontId="1"/>
  </si>
  <si>
    <t>GLASS</t>
    <phoneticPr fontId="1"/>
  </si>
  <si>
    <t>CORRUGATED BOARD</t>
    <phoneticPr fontId="1"/>
  </si>
  <si>
    <t>WOOD</t>
    <phoneticPr fontId="1"/>
  </si>
  <si>
    <t>PAPER</t>
    <phoneticPr fontId="1"/>
  </si>
  <si>
    <t>EXPANDED PP</t>
    <phoneticPr fontId="1"/>
  </si>
  <si>
    <t>TRANSPORT OF MATERIALS FROM PRODUCTION SITE OF THE MATERIALS TO THE PRODUCTION SITE WHERE THE ASSEMBLY TAKES PLACE</t>
    <phoneticPr fontId="1"/>
  </si>
  <si>
    <t>FOR SUPPLIERS LOCATED WITHIN EUROPE</t>
    <phoneticPr fontId="1"/>
  </si>
  <si>
    <t>FOR ALL SUPPLIERS LOCATED OUTSIDE EUROPE</t>
    <phoneticPr fontId="1"/>
  </si>
  <si>
    <t>IT EQUIPMENT ASSEMBLY</t>
    <phoneticPr fontId="1"/>
  </si>
  <si>
    <t>TRANSPORT OF IT EQUIPMENT PRODUCTS FROM PRODUCTION SITES TO CONSUMERS</t>
    <phoneticPr fontId="1"/>
  </si>
  <si>
    <t>USE OF IT EQUIPMENT</t>
    <phoneticPr fontId="1"/>
  </si>
  <si>
    <t>CONSUMABLES(HDDS 2.5 INCH AND HDDS 3.5  INCH)</t>
    <phoneticPr fontId="1"/>
  </si>
  <si>
    <t>TRANSPORT OF IT EQUIPMENT PRODUCTS FROM PRODUCTION SITES TO CONSUMERES</t>
    <phoneticPr fontId="1"/>
  </si>
  <si>
    <t>STEEL</t>
    <phoneticPr fontId="1"/>
  </si>
  <si>
    <t>HDD - 3.5 INCH</t>
    <phoneticPr fontId="1"/>
  </si>
  <si>
    <t>HDD - 2.5 INCH</t>
    <phoneticPr fontId="1"/>
  </si>
  <si>
    <t>PRINTED CIRCUIT BOARD</t>
    <phoneticPr fontId="1"/>
  </si>
  <si>
    <t>CORRUGATED BOX</t>
    <phoneticPr fontId="1"/>
  </si>
  <si>
    <t>LDPE</t>
    <phoneticPr fontId="1"/>
  </si>
  <si>
    <t>RECYCLING OF END-OF-LIFE IT EQUIPMENT PRODUCTS AND USED PACKAGING</t>
    <phoneticPr fontId="1"/>
  </si>
  <si>
    <t>REFURBISHMENT OF END-OF-LIFE IT EQUIPMENT PRODUCTS</t>
    <phoneticPr fontId="1"/>
  </si>
  <si>
    <t>Transport of materials</t>
    <phoneticPr fontId="1"/>
  </si>
  <si>
    <t>2. Transport of components of, accessories for, and packaging for IT equipment</t>
    <phoneticPr fontId="5"/>
  </si>
  <si>
    <t xml:space="preserve">Populated Printed wiring board (PWB) (8-layer); via the subtractive method (as opposed to additive method); production mix, at plant; 8-layer </t>
  </si>
  <si>
    <t>3b2e60de-2e05-4761-9c0d-06fb9320db9f</t>
    <phoneticPr fontId="5"/>
  </si>
  <si>
    <t>(1-A)R2*ErcyclingEoL</t>
    <phoneticPr fontId="1"/>
  </si>
  <si>
    <r>
      <t>R</t>
    </r>
    <r>
      <rPr>
        <i/>
        <vertAlign val="subscript"/>
        <sz val="11"/>
        <rFont val="Arial"/>
        <family val="2"/>
      </rPr>
      <t>1</t>
    </r>
  </si>
  <si>
    <r>
      <t>Ti</t>
    </r>
    <r>
      <rPr>
        <i/>
        <vertAlign val="subscript"/>
        <sz val="11"/>
        <rFont val="Arial"/>
        <family val="2"/>
      </rPr>
      <t>R</t>
    </r>
  </si>
  <si>
    <r>
      <t>G</t>
    </r>
    <r>
      <rPr>
        <i/>
        <vertAlign val="subscript"/>
        <sz val="11"/>
        <rFont val="Arial"/>
        <family val="2"/>
      </rPr>
      <t>R</t>
    </r>
  </si>
  <si>
    <r>
      <t>Te</t>
    </r>
    <r>
      <rPr>
        <i/>
        <vertAlign val="subscript"/>
        <sz val="11"/>
        <rFont val="Arial"/>
        <family val="2"/>
      </rPr>
      <t>R</t>
    </r>
  </si>
  <si>
    <t xml:space="preserve">-Actual measurement
-Electricity used for production facilities, air conditioning and lighting is included
-Data on the amount of electricity used may also be collected through allocation as presented in 5.8. In that case, the allocation factor shall be Actually measured.
</t>
    <phoneticPr fontId="5"/>
  </si>
  <si>
    <t>These processes are the energy consumption to assemble IT equipment.</t>
    <phoneticPr fontId="1"/>
  </si>
  <si>
    <t>(1-B)R3</t>
    <phoneticPr fontId="1"/>
  </si>
  <si>
    <t xml:space="preserve"> (1-B)R_3×(E_ER-LHV×X_(ER,heat)×E_(SE,heat)-LHV×X_(ER,elec)×E_(SE,elec))</t>
    <phoneticPr fontId="1"/>
  </si>
  <si>
    <t>6.1 Raw material acquisition</t>
    <phoneticPr fontId="1"/>
  </si>
  <si>
    <t>6.1 Raw material acquisition-transport</t>
    <phoneticPr fontId="1"/>
  </si>
  <si>
    <t>6.2 Manufacturing</t>
    <phoneticPr fontId="1"/>
  </si>
  <si>
    <t>6.3 Distribution</t>
    <phoneticPr fontId="1"/>
  </si>
  <si>
    <t>6.4.2 Consumables used during the product use stage</t>
    <phoneticPr fontId="1"/>
  </si>
  <si>
    <t>6.4.1  Use of IT equipment products</t>
    <phoneticPr fontId="5"/>
  </si>
  <si>
    <t>6.4.3  Use of IT equipment products-transport</t>
    <phoneticPr fontId="5"/>
  </si>
  <si>
    <t>6.5 EoL</t>
    <phoneticPr fontId="1"/>
  </si>
  <si>
    <t>kg</t>
    <phoneticPr fontId="5"/>
  </si>
  <si>
    <t>0e206ca6-5ee9-4e65-b8f4-fc70c923e7b5</t>
    <phoneticPr fontId="1"/>
  </si>
  <si>
    <t>19202e04-71ea-4702-952c-c0852e273168</t>
    <phoneticPr fontId="1"/>
  </si>
  <si>
    <t>Recycling of copper from clean scrap  collection, transport, pretreatment  production mix, at plant  copper waste, efficiency 90%</t>
    <phoneticPr fontId="1"/>
  </si>
  <si>
    <t>Copper Wire Drawing  wire drawing  single route, at plant  8.92 g/cm3</t>
    <phoneticPr fontId="1"/>
  </si>
  <si>
    <t xml:space="preserve">Copper
(primary) </t>
    <phoneticPr fontId="1"/>
  </si>
  <si>
    <t xml:space="preserve">Copper
(secondary) </t>
    <phoneticPr fontId="1"/>
  </si>
  <si>
    <t>COPPER
(primary)</t>
    <phoneticPr fontId="1"/>
  </si>
  <si>
    <t>COPPER
(secondary)</t>
    <phoneticPr fontId="1"/>
  </si>
  <si>
    <t>55cd3dde-21f9-47f8-8f15-bc319c732107</t>
    <phoneticPr fontId="1"/>
  </si>
  <si>
    <t>03dea8f0-44e0-4bf3-a862-bb572c9d5f5e</t>
    <phoneticPr fontId="1"/>
  </si>
  <si>
    <t>Waste incineration of inert material  waste-to-energy plant with dry flue gas treatment, including transport and pre-treatment  production mix, at consumer  inert material waste</t>
    <phoneticPr fontId="1"/>
  </si>
  <si>
    <t>Kraft paper, uncoated  Kraft Pulping Process, pulp pressing and drying  production mix, at plant  &lt;120 g/m2</t>
    <phoneticPr fontId="1"/>
  </si>
  <si>
    <t>Waste incineration of inert material  waste-to-energy plant with dry flue gas treatment, including transport and pre-treatment  production mix, at consumer  inert material waste</t>
    <phoneticPr fontId="1"/>
  </si>
  <si>
    <t>55cd3dde-21f9-47f8-8f15-bc319c732107</t>
    <phoneticPr fontId="1"/>
  </si>
  <si>
    <t>Kraft paper, uncoated  Kraft Pulping Process, pulp pressing and drying  production mix, at plant  &lt;120 g/m2</t>
    <phoneticPr fontId="1"/>
  </si>
  <si>
    <t>03dea8f0-44e0-4bf3-a862-bb572c9d5f5e</t>
    <phoneticPr fontId="1"/>
  </si>
  <si>
    <t>03dea8f0-44e0-4bf3-a862-bb572c9d5f5e</t>
    <phoneticPr fontId="1"/>
  </si>
  <si>
    <t>03dea8f0-44e0-4bf3-a862-bb572c9d5f5e</t>
    <phoneticPr fontId="1"/>
  </si>
  <si>
    <t>Input</t>
    <phoneticPr fontId="1"/>
  </si>
  <si>
    <t>0c4ebc79-741a-4643-9bac-d6d6a13c54d4</t>
    <phoneticPr fontId="1"/>
  </si>
  <si>
    <t>Electronic parts</t>
    <phoneticPr fontId="1"/>
  </si>
  <si>
    <t>HDD - 3.5 inch</t>
    <phoneticPr fontId="1"/>
  </si>
  <si>
    <t>World</t>
    <phoneticPr fontId="1"/>
  </si>
  <si>
    <t>Product</t>
    <phoneticPr fontId="1"/>
  </si>
  <si>
    <t>(-)</t>
  </si>
  <si>
    <t>(-)</t>
    <phoneticPr fontId="1"/>
  </si>
  <si>
    <t>-Racks on which housings (or shelves) are stored are not included.
-The mass of heat radiation fins on printed circuit board shall not be included in the mass of printed circuit board but included in relevant materials</t>
    <phoneticPr fontId="1"/>
  </si>
  <si>
    <t>(-)</t>
    <phoneticPr fontId="1"/>
  </si>
  <si>
    <t>Requirements for modeling purposes</t>
    <phoneticPr fontId="1"/>
  </si>
  <si>
    <t xml:space="preserve">Copper
(Primary Copper as Secondary Input) </t>
    <phoneticPr fontId="1"/>
  </si>
  <si>
    <t>COPPER
(Primary Copper as Secondary Input)</t>
    <phoneticPr fontId="1"/>
  </si>
  <si>
    <t>kg</t>
    <phoneticPr fontId="1"/>
  </si>
  <si>
    <t>(1-A)R2*ErcyclingEoL+ (1-B)R_3×(E_ER-LHV×X_(ER,heat)×E_(SE,heat)-LHV×X_(ER,elec)×E_(SE,elec))+(1-R2-R3)*Ed</t>
  </si>
  <si>
    <t>(1-A)R2*ErcyclingEoL+ (1-B)R_3×(E_ER-LHV×X_(ER,heat)×E_(SE,heat)-LHV×X_(ER,elec)×E_(SE,elec))+(1-R2-R3)*Ed</t>
    <phoneticPr fontId="1"/>
  </si>
  <si>
    <t>(1-R2-R3)*Ed</t>
  </si>
  <si>
    <t>(1-R2-R3)*Ed</t>
    <phoneticPr fontId="1"/>
  </si>
  <si>
    <t>(1-A)R2*Qsout/Qp*E*v
(gold)</t>
  </si>
  <si>
    <t>(1-A)R2*Qsout/Qp*E*v
(copper)</t>
  </si>
  <si>
    <t>(1-A)R2*Qsout/Qp*E*v
(palladium)</t>
  </si>
  <si>
    <t>(1-A)R2*Qsout/Qp*E*v
(silver)</t>
  </si>
  <si>
    <t>(1-A)R2*Qsout/Qp*E*v
(gold)</t>
    <phoneticPr fontId="5"/>
  </si>
  <si>
    <t>(1-A)R2*Qsout/Qp*E*v
(copper)</t>
    <phoneticPr fontId="5"/>
  </si>
  <si>
    <t>kg</t>
    <phoneticPr fontId="1"/>
  </si>
  <si>
    <t>(1-A)R2*ErcyclingEoL</t>
    <phoneticPr fontId="1"/>
  </si>
  <si>
    <t>(1-A)R2*Qsout/Qp*E*v</t>
    <phoneticPr fontId="1"/>
  </si>
  <si>
    <t>(1-A)R2*ErcyclingEoL</t>
    <phoneticPr fontId="1"/>
  </si>
  <si>
    <t>(1-R2-R3)*Ed</t>
    <phoneticPr fontId="1"/>
  </si>
  <si>
    <t>-Actual measurement
-When data is collected as "piece" it is converted to "kg" based on 0.63g/piece</t>
    <phoneticPr fontId="1"/>
  </si>
  <si>
    <t>-Actual measurement
-When data is collected as "piece" it is converted to "kg" based on 0.63kg/piece</t>
    <phoneticPr fontId="1"/>
  </si>
  <si>
    <t>Printed circuit board</t>
    <phoneticPr fontId="1"/>
  </si>
  <si>
    <t>Power supply unit</t>
    <phoneticPr fontId="1"/>
  </si>
  <si>
    <t>Printed circuit board</t>
    <phoneticPr fontId="5"/>
  </si>
  <si>
    <t>HDD - 2.5 inch</t>
    <phoneticPr fontId="1"/>
  </si>
  <si>
    <t>Power supply unit</t>
    <phoneticPr fontId="5"/>
  </si>
  <si>
    <t>Activity data is calculated using the actual measurement of alminium with the following formula
1.40649*mass of alminium</t>
  </si>
  <si>
    <t>Activity data is calculated using the actual measurement of copper with the following formula
1.00191*3.25133*mass of copper</t>
  </si>
  <si>
    <t>Activity data is calculated using the actual measurement of copper with the following formula
1.00191*mass of copper</t>
  </si>
  <si>
    <t>Activity data is calculated by the following formula
1.00191*3.25133*mass of copper
The mass of copper is calculated by the following formula
0.0008*mass of HDD</t>
    <phoneticPr fontId="1"/>
  </si>
  <si>
    <t>Activity data is calculated by the following formula
1.00191*mass of copper
The mass of copper is calculated by the following formula
0.0008*mass of HDD</t>
    <phoneticPr fontId="1"/>
  </si>
  <si>
    <t>Activity data is calculated by the following formula
2.11E-6*mass of HDD</t>
    <phoneticPr fontId="1"/>
  </si>
  <si>
    <t>Activity data is calculated by the following formula
1.00191*3.25133*mass of copper
The mass of copper is calculated by the following formula
0.2366*mass of printed circuit board</t>
    <phoneticPr fontId="1"/>
  </si>
  <si>
    <t>Activity data is calculated by the following formula
1.00191*mass of copper
The mass of copper is calculated by the following formula
0.2366*mass of printed circuit board</t>
    <phoneticPr fontId="1"/>
  </si>
  <si>
    <t>Activity data is calculated by the following formula
2.86E-5*mass of printed circuit board</t>
    <phoneticPr fontId="1"/>
  </si>
  <si>
    <t>Activity data is calculated by the following formula
1.90E-7*mass of printed circuit board</t>
    <phoneticPr fontId="1"/>
  </si>
  <si>
    <t>Activity data is calculated by the following formula
0.002*mass of printed circuit board</t>
    <phoneticPr fontId="1"/>
  </si>
  <si>
    <t>Activity data is calculated by the following formula
1.00191*3.25133*mass of copper
The mass of copper is calculated by the following formula
0.1612*mass of power supply unit</t>
    <phoneticPr fontId="1"/>
  </si>
  <si>
    <t>Activity data is calculated by the following formula
1.09E-5*mass of power supply unit</t>
    <phoneticPr fontId="1"/>
  </si>
  <si>
    <t>Activity data is calculated by the following formula
0.0017*mass of power supply unit</t>
    <phoneticPr fontId="1"/>
  </si>
  <si>
    <t>EoL parameters(see sec.6.5)</t>
  </si>
  <si>
    <t>EoL parameterss(see sec.6.5)</t>
  </si>
  <si>
    <t>Activity data is calculated by the following formula
1.00191*mass of copper
The mass of copper is calculated by the following formula
0.1612*mass of power supply unit</t>
    <phoneticPr fontId="1"/>
  </si>
  <si>
    <t>mass of materials</t>
    <phoneticPr fontId="5"/>
  </si>
  <si>
    <t>-Actual measurement 
-64% may be used as default data</t>
  </si>
  <si>
    <t>-Actual measurement  
-3500km may be used as default data</t>
  </si>
  <si>
    <t>-Actual measurement
-1000km may be used as default data</t>
  </si>
  <si>
    <t>-Actual measurement
-18000km may be used as default data</t>
  </si>
  <si>
    <t xml:space="preserve">-Actual measurement
-Default data may be used for A and R2 </t>
  </si>
  <si>
    <t>-Actual measurement
-Default data may be used for B and R3</t>
  </si>
  <si>
    <t>-Actual measurement
-Default data may be used for R2 and R3</t>
  </si>
  <si>
    <t>-Actual measurement 
-Default data may be used for A, R2, Qsout and Qp</t>
  </si>
  <si>
    <t>-Actual measurement 
-Default data may be used for R2 and R3</t>
  </si>
  <si>
    <t>-Actual measurement
-Default data may be used for A and R2</t>
  </si>
  <si>
    <t>-Actual measurement 
-Default data may be used for A and R2</t>
  </si>
  <si>
    <t>-Actual measurement
-Default data may be used for A, R2, Qsout and Qp</t>
  </si>
  <si>
    <t>-Actual measurement
-130km may be used as default data</t>
  </si>
  <si>
    <t>-Actual measurement
-64% may be used as default data</t>
  </si>
  <si>
    <t>-Actual measurement 
-240km may be used as default data</t>
  </si>
  <si>
    <t>-Actual measurement 
-270km  may be used as default data</t>
  </si>
  <si>
    <t>-Actual measurement 
-1000km may be used as default data</t>
  </si>
  <si>
    <t>-Actual measurement 
-18000km may be used as default data</t>
  </si>
  <si>
    <t>-Actual measurement
-1200km may be used as default data</t>
  </si>
  <si>
    <t>-Actual measurement 
-64％ may be used as default data</t>
  </si>
  <si>
    <t>-Actual measurement 
-3500km may be used as default data</t>
  </si>
  <si>
    <t>-Actual measurement 
-'64％ may be used as default data</t>
  </si>
  <si>
    <t>-Actual measurement 
-1200km may be used as default data</t>
  </si>
  <si>
    <t>Corrugated board</t>
    <phoneticPr fontId="1"/>
  </si>
  <si>
    <t>mandatory company-specific information.</t>
    <phoneticPr fontId="1"/>
  </si>
  <si>
    <t>Process name</t>
    <phoneticPr fontId="1"/>
  </si>
  <si>
    <t>Name of the process</t>
    <phoneticPr fontId="1"/>
  </si>
  <si>
    <t>Process name</t>
    <phoneticPr fontId="1"/>
  </si>
  <si>
    <t>Amount per FU</t>
    <phoneticPr fontId="1"/>
  </si>
  <si>
    <t>3. Transport of consumables</t>
    <phoneticPr fontId="5"/>
  </si>
  <si>
    <t>baae86df-8225-4dbd-8df2-0efaf696dc71</t>
    <phoneticPr fontId="1"/>
  </si>
  <si>
    <t>Hard disk drive, for desktop computer  technology mix  production mix, at plant  1 piece of HDD</t>
    <phoneticPr fontId="1"/>
  </si>
  <si>
    <t>Power supply Unit (PSU)  technology mix  production mix, at plant  0.27 kg</t>
    <phoneticPr fontId="1"/>
  </si>
  <si>
    <t>Power supply unit</t>
    <phoneticPr fontId="1"/>
  </si>
  <si>
    <t>Plastic Film, PP  raw material production, plastic extrusion  production mix, at plant  grammage: 0.0458 kg/m2, thickness 50 µm</t>
    <phoneticPr fontId="1"/>
  </si>
  <si>
    <t>Plastic bag, LDPE  raw material production, plastic extrusion  production mix, at plant  thickness: 0.03 mm, grammage: 0.0275 kg/m2</t>
    <phoneticPr fontId="1"/>
  </si>
  <si>
    <t>Following formula may be used
mass of consumables
=W_HDD×D_use×k</t>
    <phoneticPr fontId="1"/>
  </si>
  <si>
    <t>amount of electric power</t>
    <phoneticPr fontId="1"/>
  </si>
  <si>
    <t>-Actual measurement
-"kg" is converted to "sqm" based on 36.3 sqm/kg in a calculation</t>
    <phoneticPr fontId="1"/>
  </si>
  <si>
    <t>-Actual measurement
-"kg" is converted to "piece" based on 21.9 sqm/kg in a calculation</t>
    <phoneticPr fontId="1"/>
  </si>
  <si>
    <t>-Actual measurement
-"kg" is converted to "sqm" based on 0.32 sqm/kg in a calculation</t>
    <phoneticPr fontId="1"/>
  </si>
  <si>
    <t>-Actual measurement
-"kg" is converted to "pcs" based on 3.70 pcs/kg in a calculation</t>
    <phoneticPr fontId="1"/>
  </si>
  <si>
    <t>-Actual measurement
-When data is collected as "piece" it is converted to "kg" based on 0.63kg/piece
-"kg" is converted to "piece" based on 1.59 pcs/kg in a calculation</t>
    <phoneticPr fontId="1"/>
  </si>
  <si>
    <t>A. Raw material acquisition and pre-processing</t>
    <phoneticPr fontId="5"/>
  </si>
  <si>
    <t xml:space="preserve">-Actual measurement of combined mass of HDDs needed to be replaced along the entire duration of use of products.
-When data is collected as "piece" it is converted to "kg" based on 0.63kg/piece
-"kg" is converted to "piece" based on 1.59 pcs/kg in a calculation
-Estimation in accordance with following formula may be used
W_HDD  ×D_use×k
W_HDD: Total  mass of all HDDs used
Duse: Duration of use of product (year)
k: Failure rate of HDDs per year (= 0.01, based on an estimated annual failure rate of 1%)
</t>
    <phoneticPr fontId="5"/>
  </si>
  <si>
    <t>Wood</t>
    <phoneticPr fontId="5"/>
  </si>
  <si>
    <t>Softwood forestry   sustainable managed at forest per kg wood</t>
    <phoneticPr fontId="1"/>
  </si>
  <si>
    <t>Use of IT equipment</t>
    <phoneticPr fontId="5"/>
  </si>
  <si>
    <t>This process is the energy consumption to use IT equipment.</t>
    <phoneticPr fontId="5"/>
  </si>
  <si>
    <t>Residual grid mix  AC, technology mix  consumption mix, to consumer  1kV - 60kV</t>
    <phoneticPr fontId="1"/>
  </si>
  <si>
    <t>8fb75312-431d-42f6-9a4f-22fa886f7fe3</t>
    <phoneticPr fontId="1"/>
  </si>
  <si>
    <t>(GUID)47A967EC-A648-4EDE-AFB6-23A2289BAEF9</t>
    <phoneticPr fontId="1"/>
  </si>
  <si>
    <t>(GUID)A0C91472-04D8-4293-ACF5-0EC97A514BFD</t>
    <phoneticPr fontId="1"/>
  </si>
  <si>
    <t>(GUID)47A967EC-A648-4EDE-AFB6-23A2289BAEF9</t>
    <phoneticPr fontId="5"/>
  </si>
  <si>
    <t>(Proxy)Recycling of polypropylene (PP) plastic</t>
    <phoneticPr fontId="5"/>
  </si>
  <si>
    <t>(Proxy)Testliner (2015)</t>
    <phoneticPr fontId="5"/>
  </si>
  <si>
    <t>(GUID)A0C91472-04D8-4293-ACF5-0EC97A514BFD</t>
    <phoneticPr fontId="5"/>
  </si>
  <si>
    <t>kg
When data is collected as "piece" it is converted to "kg" based on 0.63kg/piece
In a calculation, "kg" is converted to "pcs" based on 1.59 pcs/kg</t>
    <phoneticPr fontId="1"/>
  </si>
  <si>
    <t>kg
In a calculation, "kg" is converted to "sqm" based on 0.32 sqm/kg</t>
    <phoneticPr fontId="1"/>
  </si>
  <si>
    <t>kg
In a calculation, "kg" is converted to "pcs" based on 3.70 pcs/kg</t>
    <phoneticPr fontId="1"/>
  </si>
  <si>
    <t>kg
In a calculation, "kg" is converted to "sqm" based on 0.32 sqm/kg</t>
    <phoneticPr fontId="1"/>
  </si>
  <si>
    <t>kg
In a calculation, "kg" is converted to "sqm" based on 36.3 sqm/kg</t>
    <phoneticPr fontId="1"/>
  </si>
  <si>
    <t>kg
In a calculation, "kg" is converted to "sqm" based on 21.9 sqm/kg</t>
    <phoneticPr fontId="1"/>
  </si>
  <si>
    <t>47a967ec-a648-4ede-afb6-23a2289baef9</t>
  </si>
  <si>
    <t>US</t>
  </si>
  <si>
    <t>DQR not available, proxy for data gap, ILCD entry level</t>
  </si>
  <si>
    <t>a0c91472-04d8-4293-acf5-0ec97a514bfd</t>
  </si>
  <si>
    <t>EU-27</t>
  </si>
  <si>
    <t>Transport mode</t>
    <phoneticPr fontId="5"/>
  </si>
  <si>
    <t>Truck may be used as default data</t>
    <phoneticPr fontId="5"/>
  </si>
  <si>
    <t>Train may be used as default data</t>
    <phoneticPr fontId="5"/>
  </si>
  <si>
    <t>Ship may be used as default data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</si>
</sst>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E+00"/>
    <numFmt numFmtId="165" formatCode="#,##0.0;[Red]\-#,##0.0"/>
    <numFmt numFmtId="166" formatCode="_-* #,##0_-;\-* #,##0_-;_-* &quot;-&quot;??_-;_-@_-"/>
  </numFmts>
  <fonts count="1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1"/>
      <name val="Calibri"/>
      <family val="2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Calibri"/>
      <family val="2"/>
      <charset val="128"/>
      <scheme val="minor"/>
    </font>
    <font>
      <i/>
      <sz val="11"/>
      <name val="Arial"/>
      <family val="2"/>
    </font>
    <font>
      <i/>
      <vertAlign val="subscript"/>
      <sz val="11"/>
      <name val="Arial"/>
      <family val="2"/>
    </font>
    <font>
      <i/>
      <sz val="11"/>
      <name val="Calibri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top"/>
    </xf>
    <xf numFmtId="0" fontId="6" fillId="0" borderId="1" xfId="0" applyFont="1" applyFill="1" applyBorder="1" applyAlignment="1">
      <alignment horizontal="justify" vertical="center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vertical="top" wrapText="1"/>
    </xf>
    <xf numFmtId="0" fontId="11" fillId="0" borderId="0" xfId="1" applyFont="1" applyFill="1">
      <alignment vertical="center"/>
    </xf>
    <xf numFmtId="0" fontId="6" fillId="0" borderId="1" xfId="0" quotePrefix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65" fontId="6" fillId="0" borderId="12" xfId="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5" fontId="7" fillId="0" borderId="12" xfId="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38" fontId="6" fillId="0" borderId="12" xfId="2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64" fontId="6" fillId="0" borderId="1" xfId="0" quotePrefix="1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164" fontId="6" fillId="0" borderId="3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quotePrefix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quotePrefix="1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2" xfId="0" quotePrefix="1" applyFont="1" applyFill="1" applyBorder="1" applyAlignment="1">
      <alignment horizontal="left" vertical="top" wrapText="1"/>
    </xf>
    <xf numFmtId="0" fontId="6" fillId="0" borderId="14" xfId="0" quotePrefix="1" applyFont="1" applyFill="1" applyBorder="1" applyAlignment="1">
      <alignment horizontal="left" vertical="top" wrapText="1"/>
    </xf>
    <xf numFmtId="0" fontId="6" fillId="0" borderId="15" xfId="0" quotePrefix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2" xfId="2" applyNumberFormat="1" applyFont="1" applyFill="1" applyBorder="1" applyAlignment="1">
      <alignment horizontal="center" vertical="center" wrapText="1"/>
    </xf>
    <xf numFmtId="165" fontId="6" fillId="0" borderId="15" xfId="2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65" fontId="6" fillId="0" borderId="14" xfId="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lcdn.thinkstep.com/Node/" TargetMode="External"/><Relationship Id="rId13" Type="http://schemas.openxmlformats.org/officeDocument/2006/relationships/hyperlink" Target="http://lcdn.thinkstep.com/Node/" TargetMode="External"/><Relationship Id="rId3" Type="http://schemas.openxmlformats.org/officeDocument/2006/relationships/hyperlink" Target="http://lcdn.thinkstep.com/Node/" TargetMode="External"/><Relationship Id="rId7" Type="http://schemas.openxmlformats.org/officeDocument/2006/relationships/hyperlink" Target="http://lcdn.thinkstep.com/Node/" TargetMode="External"/><Relationship Id="rId12" Type="http://schemas.openxmlformats.org/officeDocument/2006/relationships/hyperlink" Target="http://lcdn.thinkstep.com/Node/" TargetMode="External"/><Relationship Id="rId2" Type="http://schemas.openxmlformats.org/officeDocument/2006/relationships/hyperlink" Target="http://lcdn.thinkstep.com/Node/" TargetMode="External"/><Relationship Id="rId1" Type="http://schemas.openxmlformats.org/officeDocument/2006/relationships/printerSettings" Target="../printerSettings/printerSettings17.bin"/><Relationship Id="rId6" Type="http://schemas.openxmlformats.org/officeDocument/2006/relationships/hyperlink" Target="http://lcdn.thinkstep.com/Node/" TargetMode="External"/><Relationship Id="rId11" Type="http://schemas.openxmlformats.org/officeDocument/2006/relationships/hyperlink" Target="http://lcdn.thinkstep.com/Node/" TargetMode="External"/><Relationship Id="rId5" Type="http://schemas.openxmlformats.org/officeDocument/2006/relationships/hyperlink" Target="http://lcdn.thinkstep.com/Node/" TargetMode="External"/><Relationship Id="rId15" Type="http://schemas.openxmlformats.org/officeDocument/2006/relationships/printerSettings" Target="../printerSettings/printerSettings18.bin"/><Relationship Id="rId10" Type="http://schemas.openxmlformats.org/officeDocument/2006/relationships/hyperlink" Target="http://lcdn.thinkstep.com/Node/" TargetMode="External"/><Relationship Id="rId4" Type="http://schemas.openxmlformats.org/officeDocument/2006/relationships/hyperlink" Target="http://lcdn.thinkstep.com/Node/" TargetMode="External"/><Relationship Id="rId9" Type="http://schemas.openxmlformats.org/officeDocument/2006/relationships/hyperlink" Target="http://lcdn.thinkstep.com/Node/" TargetMode="External"/><Relationship Id="rId14" Type="http://schemas.openxmlformats.org/officeDocument/2006/relationships/hyperlink" Target="http://lcdn.thinkstep.com/No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7"/>
  <sheetViews>
    <sheetView view="pageBreakPreview" topLeftCell="B1" zoomScale="80" zoomScaleNormal="85" zoomScaleSheetLayoutView="80" workbookViewId="0">
      <pane xSplit="2" ySplit="5" topLeftCell="D36" activePane="bottomRight" state="frozen"/>
      <selection activeCell="B1" sqref="B1"/>
      <selection pane="topRight" activeCell="D1" sqref="D1"/>
      <selection pane="bottomLeft" activeCell="B6" sqref="B6"/>
      <selection pane="bottomRight" activeCell="J44" sqref="J44"/>
    </sheetView>
  </sheetViews>
  <sheetFormatPr defaultColWidth="9" defaultRowHeight="14.25"/>
  <cols>
    <col min="1" max="1" width="3.5703125" style="31" customWidth="1"/>
    <col min="2" max="2" width="10.5703125" style="31" customWidth="1"/>
    <col min="3" max="3" width="13" style="31" customWidth="1"/>
    <col min="4" max="4" width="19.28515625" style="31" bestFit="1" customWidth="1"/>
    <col min="5" max="5" width="19.5703125" style="31" customWidth="1"/>
    <col min="6" max="6" width="8.140625" style="33" customWidth="1"/>
    <col min="7" max="7" width="18.42578125" style="31" customWidth="1"/>
    <col min="8" max="8" width="33.28515625" style="32" customWidth="1"/>
    <col min="9" max="9" width="11.140625" style="33" customWidth="1"/>
    <col min="10" max="10" width="31.5703125" style="32" customWidth="1"/>
    <col min="11" max="11" width="24.42578125" style="31" customWidth="1"/>
    <col min="12" max="12" width="29.42578125" style="31" customWidth="1"/>
    <col min="13" max="13" width="9.42578125" style="34" customWidth="1"/>
    <col min="14" max="18" width="6.42578125" style="33" customWidth="1"/>
    <col min="19" max="19" width="30.140625" style="31" customWidth="1"/>
    <col min="20" max="20" width="9" style="31"/>
    <col min="21" max="21" width="24.42578125" style="31" customWidth="1"/>
    <col min="22" max="16384" width="9" style="31"/>
  </cols>
  <sheetData>
    <row r="1" spans="1:19">
      <c r="B1" s="32"/>
      <c r="C1" s="32"/>
    </row>
    <row r="2" spans="1:19">
      <c r="A2" s="32" t="s">
        <v>44</v>
      </c>
      <c r="C2" s="32"/>
    </row>
    <row r="3" spans="1:19">
      <c r="B3" s="32" t="s">
        <v>42</v>
      </c>
    </row>
    <row r="4" spans="1:19" ht="14.25" customHeight="1">
      <c r="B4" s="158" t="s">
        <v>40</v>
      </c>
      <c r="C4" s="159"/>
      <c r="D4" s="159"/>
      <c r="E4" s="160"/>
      <c r="F4" s="154" t="s">
        <v>0</v>
      </c>
      <c r="G4" s="155"/>
      <c r="H4" s="155"/>
      <c r="I4" s="156"/>
      <c r="J4" s="154" t="s">
        <v>440</v>
      </c>
      <c r="K4" s="155"/>
      <c r="L4" s="155"/>
      <c r="M4" s="155"/>
      <c r="N4" s="155"/>
      <c r="O4" s="155"/>
      <c r="P4" s="155"/>
      <c r="Q4" s="155"/>
      <c r="R4" s="156"/>
      <c r="S4" s="157" t="s">
        <v>55</v>
      </c>
    </row>
    <row r="5" spans="1:19" s="33" customFormat="1" ht="42.75">
      <c r="B5" s="179" t="s">
        <v>12</v>
      </c>
      <c r="C5" s="179"/>
      <c r="D5" s="35" t="s">
        <v>13</v>
      </c>
      <c r="E5" s="36" t="s">
        <v>131</v>
      </c>
      <c r="F5" s="36" t="s">
        <v>111</v>
      </c>
      <c r="G5" s="37" t="s">
        <v>1</v>
      </c>
      <c r="H5" s="38" t="s">
        <v>10</v>
      </c>
      <c r="I5" s="39" t="s">
        <v>11</v>
      </c>
      <c r="J5" s="40" t="s">
        <v>2</v>
      </c>
      <c r="K5" s="37" t="s">
        <v>3</v>
      </c>
      <c r="L5" s="37" t="s">
        <v>4</v>
      </c>
      <c r="M5" s="36" t="s">
        <v>107</v>
      </c>
      <c r="N5" s="39" t="s">
        <v>5</v>
      </c>
      <c r="O5" s="39" t="s">
        <v>6</v>
      </c>
      <c r="P5" s="39" t="s">
        <v>7</v>
      </c>
      <c r="Q5" s="39" t="s">
        <v>8</v>
      </c>
      <c r="R5" s="39" t="s">
        <v>9</v>
      </c>
      <c r="S5" s="157"/>
    </row>
    <row r="6" spans="1:19" ht="99" customHeight="1">
      <c r="B6" s="166" t="s">
        <v>435</v>
      </c>
      <c r="C6" s="166" t="s">
        <v>432</v>
      </c>
      <c r="D6" s="41" t="s">
        <v>433</v>
      </c>
      <c r="E6" s="166" t="s">
        <v>132</v>
      </c>
      <c r="F6" s="35" t="s">
        <v>430</v>
      </c>
      <c r="G6" s="42" t="s">
        <v>51</v>
      </c>
      <c r="H6" s="43" t="s">
        <v>526</v>
      </c>
      <c r="I6" s="36" t="s">
        <v>205</v>
      </c>
      <c r="J6" s="44" t="s">
        <v>515</v>
      </c>
      <c r="K6" s="45" t="s">
        <v>138</v>
      </c>
      <c r="L6" s="45" t="s">
        <v>514</v>
      </c>
      <c r="M6" s="46" t="s">
        <v>195</v>
      </c>
      <c r="N6" s="47">
        <v>2</v>
      </c>
      <c r="O6" s="47">
        <v>3</v>
      </c>
      <c r="P6" s="47">
        <v>2</v>
      </c>
      <c r="Q6" s="47">
        <v>2</v>
      </c>
      <c r="R6" s="48">
        <f t="shared" ref="R6" si="0">ROUND(SUM(N6:Q6)/4,1)</f>
        <v>2.2999999999999998</v>
      </c>
      <c r="S6" s="176" t="s">
        <v>438</v>
      </c>
    </row>
    <row r="7" spans="1:19" ht="88.5" customHeight="1">
      <c r="B7" s="167"/>
      <c r="C7" s="167"/>
      <c r="D7" s="49" t="s">
        <v>15</v>
      </c>
      <c r="E7" s="167"/>
      <c r="F7" s="35" t="s">
        <v>110</v>
      </c>
      <c r="G7" s="42" t="s">
        <v>51</v>
      </c>
      <c r="H7" s="43" t="s">
        <v>526</v>
      </c>
      <c r="I7" s="36" t="s">
        <v>205</v>
      </c>
      <c r="J7" s="44" t="s">
        <v>169</v>
      </c>
      <c r="K7" s="45" t="s">
        <v>138</v>
      </c>
      <c r="L7" s="45" t="s">
        <v>170</v>
      </c>
      <c r="M7" s="50" t="s">
        <v>434</v>
      </c>
      <c r="N7" s="47">
        <v>2</v>
      </c>
      <c r="O7" s="47">
        <v>3</v>
      </c>
      <c r="P7" s="47">
        <v>2</v>
      </c>
      <c r="Q7" s="47">
        <v>2</v>
      </c>
      <c r="R7" s="48">
        <f t="shared" ref="R7" si="1">ROUND(SUM(N7:Q7)/4,1)</f>
        <v>2.2999999999999998</v>
      </c>
      <c r="S7" s="177"/>
    </row>
    <row r="8" spans="1:19" ht="74.25" customHeight="1">
      <c r="B8" s="167"/>
      <c r="C8" s="167"/>
      <c r="D8" s="49" t="s">
        <v>41</v>
      </c>
      <c r="E8" s="167"/>
      <c r="F8" s="35" t="s">
        <v>110</v>
      </c>
      <c r="G8" s="42" t="s">
        <v>51</v>
      </c>
      <c r="H8" s="43" t="s">
        <v>524</v>
      </c>
      <c r="I8" s="36" t="s">
        <v>207</v>
      </c>
      <c r="J8" s="44" t="s">
        <v>392</v>
      </c>
      <c r="K8" s="45" t="s">
        <v>138</v>
      </c>
      <c r="L8" s="45" t="s">
        <v>393</v>
      </c>
      <c r="M8" s="50" t="s">
        <v>195</v>
      </c>
      <c r="N8" s="47">
        <v>2</v>
      </c>
      <c r="O8" s="47">
        <v>2</v>
      </c>
      <c r="P8" s="47">
        <v>2</v>
      </c>
      <c r="Q8" s="47">
        <v>2</v>
      </c>
      <c r="R8" s="48">
        <f t="shared" ref="R8" si="2">ROUND(SUM(N8:Q8)/4,1)</f>
        <v>2</v>
      </c>
      <c r="S8" s="177"/>
    </row>
    <row r="9" spans="1:19" ht="60" customHeight="1">
      <c r="B9" s="167"/>
      <c r="C9" s="167"/>
      <c r="D9" s="49" t="s">
        <v>517</v>
      </c>
      <c r="E9" s="167"/>
      <c r="F9" s="35" t="s">
        <v>110</v>
      </c>
      <c r="G9" s="42" t="s">
        <v>51</v>
      </c>
      <c r="H9" s="43" t="s">
        <v>525</v>
      </c>
      <c r="I9" s="36" t="s">
        <v>205</v>
      </c>
      <c r="J9" s="44" t="s">
        <v>516</v>
      </c>
      <c r="K9" s="45" t="s">
        <v>138</v>
      </c>
      <c r="L9" s="45" t="s">
        <v>174</v>
      </c>
      <c r="M9" s="50" t="s">
        <v>195</v>
      </c>
      <c r="N9" s="47">
        <v>2</v>
      </c>
      <c r="O9" s="47">
        <v>3</v>
      </c>
      <c r="P9" s="47">
        <v>3</v>
      </c>
      <c r="Q9" s="47">
        <v>2</v>
      </c>
      <c r="R9" s="48">
        <f t="shared" ref="R9" si="3">ROUND(SUM(N9:Q9)/4,1)</f>
        <v>2.5</v>
      </c>
      <c r="S9" s="177"/>
    </row>
    <row r="10" spans="1:19" ht="69.75" customHeight="1">
      <c r="B10" s="167"/>
      <c r="C10" s="168"/>
      <c r="D10" s="49" t="s">
        <v>16</v>
      </c>
      <c r="E10" s="167"/>
      <c r="F10" s="35" t="s">
        <v>110</v>
      </c>
      <c r="G10" s="42" t="s">
        <v>51</v>
      </c>
      <c r="H10" s="51" t="s">
        <v>347</v>
      </c>
      <c r="I10" s="35" t="s">
        <v>52</v>
      </c>
      <c r="J10" s="44" t="s">
        <v>171</v>
      </c>
      <c r="K10" s="45" t="s">
        <v>138</v>
      </c>
      <c r="L10" s="45" t="s">
        <v>172</v>
      </c>
      <c r="M10" s="50" t="s">
        <v>195</v>
      </c>
      <c r="N10" s="47">
        <v>2</v>
      </c>
      <c r="O10" s="47">
        <v>3</v>
      </c>
      <c r="P10" s="47">
        <v>2</v>
      </c>
      <c r="Q10" s="47">
        <v>2</v>
      </c>
      <c r="R10" s="48">
        <f t="shared" ref="R10" si="4">ROUND(SUM(N10:Q10)/4,1)</f>
        <v>2.2999999999999998</v>
      </c>
      <c r="S10" s="177"/>
    </row>
    <row r="11" spans="1:19" ht="42.75">
      <c r="B11" s="167"/>
      <c r="C11" s="181" t="s">
        <v>17</v>
      </c>
      <c r="D11" s="49" t="s">
        <v>18</v>
      </c>
      <c r="E11" s="167"/>
      <c r="F11" s="35" t="s">
        <v>110</v>
      </c>
      <c r="G11" s="42" t="s">
        <v>51</v>
      </c>
      <c r="H11" s="51" t="s">
        <v>347</v>
      </c>
      <c r="I11" s="36" t="s">
        <v>205</v>
      </c>
      <c r="J11" s="44" t="s">
        <v>137</v>
      </c>
      <c r="K11" s="45" t="s">
        <v>138</v>
      </c>
      <c r="L11" s="45" t="s">
        <v>139</v>
      </c>
      <c r="M11" s="50" t="s">
        <v>191</v>
      </c>
      <c r="N11" s="47">
        <v>3</v>
      </c>
      <c r="O11" s="47">
        <v>2</v>
      </c>
      <c r="P11" s="47">
        <v>2</v>
      </c>
      <c r="Q11" s="47">
        <v>2</v>
      </c>
      <c r="R11" s="48">
        <f t="shared" ref="R11" si="5">ROUND(SUM(N11:Q11)/4,1)</f>
        <v>2.2999999999999998</v>
      </c>
      <c r="S11" s="177"/>
    </row>
    <row r="12" spans="1:19" ht="42.75">
      <c r="B12" s="167"/>
      <c r="C12" s="182"/>
      <c r="D12" s="49" t="s">
        <v>19</v>
      </c>
      <c r="E12" s="167"/>
      <c r="F12" s="35" t="s">
        <v>110</v>
      </c>
      <c r="G12" s="42" t="s">
        <v>51</v>
      </c>
      <c r="H12" s="51" t="s">
        <v>347</v>
      </c>
      <c r="I12" s="36" t="s">
        <v>205</v>
      </c>
      <c r="J12" s="44" t="s">
        <v>140</v>
      </c>
      <c r="K12" s="45" t="s">
        <v>138</v>
      </c>
      <c r="L12" s="45" t="s">
        <v>141</v>
      </c>
      <c r="M12" s="50" t="s">
        <v>191</v>
      </c>
      <c r="N12" s="47">
        <v>3</v>
      </c>
      <c r="O12" s="47">
        <v>2</v>
      </c>
      <c r="P12" s="47">
        <v>2</v>
      </c>
      <c r="Q12" s="47">
        <v>2</v>
      </c>
      <c r="R12" s="48">
        <f t="shared" ref="R12" si="6">ROUND(SUM(N12:Q12)/4,1)</f>
        <v>2.2999999999999998</v>
      </c>
      <c r="S12" s="177"/>
    </row>
    <row r="13" spans="1:19" ht="85.5">
      <c r="B13" s="167"/>
      <c r="C13" s="182"/>
      <c r="D13" s="184" t="s">
        <v>20</v>
      </c>
      <c r="E13" s="167"/>
      <c r="F13" s="35" t="s">
        <v>110</v>
      </c>
      <c r="G13" s="52" t="s">
        <v>51</v>
      </c>
      <c r="H13" s="53" t="s">
        <v>466</v>
      </c>
      <c r="I13" s="50" t="s">
        <v>205</v>
      </c>
      <c r="J13" s="44" t="s">
        <v>142</v>
      </c>
      <c r="K13" s="45" t="s">
        <v>138</v>
      </c>
      <c r="L13" s="45" t="s">
        <v>143</v>
      </c>
      <c r="M13" s="50" t="s">
        <v>190</v>
      </c>
      <c r="N13" s="47">
        <v>2</v>
      </c>
      <c r="O13" s="47">
        <v>1</v>
      </c>
      <c r="P13" s="47">
        <v>2</v>
      </c>
      <c r="Q13" s="47">
        <v>2</v>
      </c>
      <c r="R13" s="48">
        <f t="shared" ref="R13:R14" si="7">ROUND(SUM(N13:Q13)/4,1)</f>
        <v>1.8</v>
      </c>
      <c r="S13" s="177"/>
    </row>
    <row r="14" spans="1:19" ht="57">
      <c r="B14" s="167"/>
      <c r="C14" s="182"/>
      <c r="D14" s="185"/>
      <c r="E14" s="167"/>
      <c r="F14" s="35" t="s">
        <v>110</v>
      </c>
      <c r="G14" s="52" t="s">
        <v>51</v>
      </c>
      <c r="H14" s="52" t="s">
        <v>347</v>
      </c>
      <c r="I14" s="50" t="s">
        <v>205</v>
      </c>
      <c r="J14" s="44" t="s">
        <v>144</v>
      </c>
      <c r="K14" s="45" t="s">
        <v>138</v>
      </c>
      <c r="L14" s="45" t="s">
        <v>146</v>
      </c>
      <c r="M14" s="36" t="s">
        <v>192</v>
      </c>
      <c r="N14" s="47">
        <v>1</v>
      </c>
      <c r="O14" s="47">
        <v>2</v>
      </c>
      <c r="P14" s="47">
        <v>2</v>
      </c>
      <c r="Q14" s="47">
        <v>2</v>
      </c>
      <c r="R14" s="48">
        <f t="shared" si="7"/>
        <v>1.8</v>
      </c>
      <c r="S14" s="177"/>
    </row>
    <row r="15" spans="1:19" ht="85.5">
      <c r="B15" s="167"/>
      <c r="C15" s="182"/>
      <c r="D15" s="172" t="s">
        <v>416</v>
      </c>
      <c r="E15" s="167"/>
      <c r="F15" s="35" t="s">
        <v>110</v>
      </c>
      <c r="G15" s="54" t="s">
        <v>51</v>
      </c>
      <c r="H15" s="53" t="s">
        <v>467</v>
      </c>
      <c r="I15" s="36" t="s">
        <v>206</v>
      </c>
      <c r="J15" s="44" t="s">
        <v>147</v>
      </c>
      <c r="K15" s="45" t="s">
        <v>138</v>
      </c>
      <c r="L15" s="45" t="s">
        <v>148</v>
      </c>
      <c r="M15" s="50" t="s">
        <v>193</v>
      </c>
      <c r="N15" s="47">
        <v>1</v>
      </c>
      <c r="O15" s="47">
        <v>1</v>
      </c>
      <c r="P15" s="47">
        <v>3</v>
      </c>
      <c r="Q15" s="47">
        <v>2</v>
      </c>
      <c r="R15" s="48">
        <f t="shared" ref="R15:R19" si="8">ROUND(SUM(N15:Q15)/4,1)</f>
        <v>1.8</v>
      </c>
      <c r="S15" s="177"/>
    </row>
    <row r="16" spans="1:19" ht="71.25">
      <c r="B16" s="167"/>
      <c r="C16" s="182"/>
      <c r="D16" s="173"/>
      <c r="E16" s="167"/>
      <c r="F16" s="35" t="s">
        <v>110</v>
      </c>
      <c r="G16" s="54" t="s">
        <v>51</v>
      </c>
      <c r="H16" s="53" t="s">
        <v>468</v>
      </c>
      <c r="I16" s="36" t="s">
        <v>206</v>
      </c>
      <c r="J16" s="44" t="s">
        <v>149</v>
      </c>
      <c r="K16" s="45" t="s">
        <v>138</v>
      </c>
      <c r="L16" s="45" t="s">
        <v>150</v>
      </c>
      <c r="M16" s="36" t="s">
        <v>192</v>
      </c>
      <c r="N16" s="47">
        <v>1</v>
      </c>
      <c r="O16" s="47">
        <v>1</v>
      </c>
      <c r="P16" s="47">
        <v>2</v>
      </c>
      <c r="Q16" s="47">
        <v>2</v>
      </c>
      <c r="R16" s="48">
        <f t="shared" si="8"/>
        <v>1.5</v>
      </c>
      <c r="S16" s="177"/>
    </row>
    <row r="17" spans="2:19" ht="42.75">
      <c r="B17" s="167"/>
      <c r="C17" s="182"/>
      <c r="D17" s="174"/>
      <c r="E17" s="167"/>
      <c r="F17" s="35" t="s">
        <v>110</v>
      </c>
      <c r="G17" s="54" t="s">
        <v>51</v>
      </c>
      <c r="H17" s="55" t="s">
        <v>347</v>
      </c>
      <c r="I17" s="36" t="s">
        <v>206</v>
      </c>
      <c r="J17" s="44" t="s">
        <v>151</v>
      </c>
      <c r="K17" s="45" t="s">
        <v>138</v>
      </c>
      <c r="L17" s="45" t="s">
        <v>152</v>
      </c>
      <c r="M17" s="36" t="s">
        <v>192</v>
      </c>
      <c r="N17" s="47">
        <v>2</v>
      </c>
      <c r="O17" s="47">
        <v>2</v>
      </c>
      <c r="P17" s="47">
        <v>3</v>
      </c>
      <c r="Q17" s="47">
        <v>2</v>
      </c>
      <c r="R17" s="48">
        <f t="shared" si="8"/>
        <v>2.2999999999999998</v>
      </c>
      <c r="S17" s="177"/>
    </row>
    <row r="18" spans="2:19" ht="71.25">
      <c r="B18" s="167"/>
      <c r="C18" s="182"/>
      <c r="D18" s="56" t="s">
        <v>417</v>
      </c>
      <c r="E18" s="167"/>
      <c r="F18" s="35" t="s">
        <v>110</v>
      </c>
      <c r="G18" s="54" t="s">
        <v>51</v>
      </c>
      <c r="H18" s="53" t="s">
        <v>468</v>
      </c>
      <c r="I18" s="36" t="s">
        <v>206</v>
      </c>
      <c r="J18" s="57" t="s">
        <v>414</v>
      </c>
      <c r="K18" s="45" t="s">
        <v>138</v>
      </c>
      <c r="L18" s="45" t="s">
        <v>412</v>
      </c>
      <c r="M18" s="36" t="s">
        <v>192</v>
      </c>
      <c r="N18" s="58">
        <v>2</v>
      </c>
      <c r="O18" s="58">
        <v>2</v>
      </c>
      <c r="P18" s="58">
        <v>2</v>
      </c>
      <c r="Q18" s="58">
        <v>2</v>
      </c>
      <c r="R18" s="59">
        <f t="shared" si="8"/>
        <v>2</v>
      </c>
      <c r="S18" s="177"/>
    </row>
    <row r="19" spans="2:19" ht="42.75">
      <c r="B19" s="167"/>
      <c r="C19" s="182"/>
      <c r="D19" s="41"/>
      <c r="E19" s="167"/>
      <c r="F19" s="35" t="s">
        <v>110</v>
      </c>
      <c r="G19" s="54" t="s">
        <v>51</v>
      </c>
      <c r="H19" s="55" t="s">
        <v>347</v>
      </c>
      <c r="I19" s="36" t="s">
        <v>206</v>
      </c>
      <c r="J19" s="57" t="s">
        <v>415</v>
      </c>
      <c r="K19" s="45" t="s">
        <v>138</v>
      </c>
      <c r="L19" s="45" t="s">
        <v>413</v>
      </c>
      <c r="M19" s="36" t="s">
        <v>192</v>
      </c>
      <c r="N19" s="58">
        <v>2</v>
      </c>
      <c r="O19" s="58">
        <v>2</v>
      </c>
      <c r="P19" s="58">
        <v>3</v>
      </c>
      <c r="Q19" s="58">
        <v>2</v>
      </c>
      <c r="R19" s="59">
        <f t="shared" si="8"/>
        <v>2.2999999999999998</v>
      </c>
      <c r="S19" s="177"/>
    </row>
    <row r="20" spans="2:19" ht="85.5">
      <c r="B20" s="167"/>
      <c r="C20" s="60"/>
      <c r="D20" s="172" t="s">
        <v>441</v>
      </c>
      <c r="E20" s="167"/>
      <c r="F20" s="35" t="s">
        <v>110</v>
      </c>
      <c r="G20" s="54" t="s">
        <v>51</v>
      </c>
      <c r="H20" s="53" t="s">
        <v>467</v>
      </c>
      <c r="I20" s="36" t="s">
        <v>205</v>
      </c>
      <c r="J20" s="44" t="s">
        <v>147</v>
      </c>
      <c r="K20" s="45" t="s">
        <v>138</v>
      </c>
      <c r="L20" s="45" t="s">
        <v>148</v>
      </c>
      <c r="M20" s="50" t="s">
        <v>193</v>
      </c>
      <c r="N20" s="47">
        <v>1</v>
      </c>
      <c r="O20" s="47">
        <v>1</v>
      </c>
      <c r="P20" s="47">
        <v>3</v>
      </c>
      <c r="Q20" s="47">
        <v>2</v>
      </c>
      <c r="R20" s="48">
        <f t="shared" ref="R20:R22" si="9">ROUND(SUM(N20:Q20)/4,1)</f>
        <v>1.8</v>
      </c>
      <c r="S20" s="177"/>
    </row>
    <row r="21" spans="2:19" ht="71.25">
      <c r="B21" s="167"/>
      <c r="C21" s="60"/>
      <c r="D21" s="173"/>
      <c r="E21" s="167"/>
      <c r="F21" s="35" t="s">
        <v>110</v>
      </c>
      <c r="G21" s="54" t="s">
        <v>51</v>
      </c>
      <c r="H21" s="53" t="s">
        <v>468</v>
      </c>
      <c r="I21" s="36" t="s">
        <v>205</v>
      </c>
      <c r="J21" s="44" t="s">
        <v>149</v>
      </c>
      <c r="K21" s="45" t="s">
        <v>138</v>
      </c>
      <c r="L21" s="45" t="s">
        <v>150</v>
      </c>
      <c r="M21" s="36" t="s">
        <v>192</v>
      </c>
      <c r="N21" s="47">
        <v>1</v>
      </c>
      <c r="O21" s="47">
        <v>1</v>
      </c>
      <c r="P21" s="47">
        <v>2</v>
      </c>
      <c r="Q21" s="47">
        <v>2</v>
      </c>
      <c r="R21" s="48">
        <f t="shared" si="9"/>
        <v>1.5</v>
      </c>
      <c r="S21" s="177"/>
    </row>
    <row r="22" spans="2:19" ht="42.75">
      <c r="B22" s="167"/>
      <c r="C22" s="61"/>
      <c r="D22" s="174"/>
      <c r="E22" s="167"/>
      <c r="F22" s="35" t="s">
        <v>110</v>
      </c>
      <c r="G22" s="54" t="s">
        <v>51</v>
      </c>
      <c r="H22" s="55" t="s">
        <v>347</v>
      </c>
      <c r="I22" s="36" t="s">
        <v>205</v>
      </c>
      <c r="J22" s="44" t="s">
        <v>151</v>
      </c>
      <c r="K22" s="45" t="s">
        <v>138</v>
      </c>
      <c r="L22" s="45" t="s">
        <v>152</v>
      </c>
      <c r="M22" s="36" t="s">
        <v>192</v>
      </c>
      <c r="N22" s="47">
        <v>2</v>
      </c>
      <c r="O22" s="47">
        <v>2</v>
      </c>
      <c r="P22" s="47">
        <v>3</v>
      </c>
      <c r="Q22" s="47">
        <v>2</v>
      </c>
      <c r="R22" s="48">
        <f t="shared" si="9"/>
        <v>2.2999999999999998</v>
      </c>
      <c r="S22" s="177"/>
    </row>
    <row r="23" spans="2:19" ht="71.25">
      <c r="B23" s="167"/>
      <c r="C23" s="181" t="s">
        <v>22</v>
      </c>
      <c r="D23" s="49" t="s">
        <v>23</v>
      </c>
      <c r="E23" s="167"/>
      <c r="F23" s="35" t="s">
        <v>110</v>
      </c>
      <c r="G23" s="42" t="s">
        <v>51</v>
      </c>
      <c r="H23" s="51" t="s">
        <v>347</v>
      </c>
      <c r="I23" s="36" t="s">
        <v>205</v>
      </c>
      <c r="J23" s="44" t="s">
        <v>167</v>
      </c>
      <c r="K23" s="45" t="s">
        <v>138</v>
      </c>
      <c r="L23" s="45" t="s">
        <v>168</v>
      </c>
      <c r="M23" s="50" t="s">
        <v>194</v>
      </c>
      <c r="N23" s="47">
        <v>2</v>
      </c>
      <c r="O23" s="47">
        <v>3</v>
      </c>
      <c r="P23" s="47">
        <v>3</v>
      </c>
      <c r="Q23" s="47">
        <v>2</v>
      </c>
      <c r="R23" s="48">
        <f t="shared" ref="R23" si="10">ROUND(SUM(N23:Q23)/4,1)</f>
        <v>2.5</v>
      </c>
      <c r="S23" s="177"/>
    </row>
    <row r="24" spans="2:19" ht="71.25">
      <c r="B24" s="167"/>
      <c r="C24" s="182"/>
      <c r="D24" s="49" t="s">
        <v>24</v>
      </c>
      <c r="E24" s="167"/>
      <c r="F24" s="35" t="s">
        <v>110</v>
      </c>
      <c r="G24" s="42" t="s">
        <v>51</v>
      </c>
      <c r="H24" s="51" t="s">
        <v>347</v>
      </c>
      <c r="I24" s="36" t="s">
        <v>205</v>
      </c>
      <c r="J24" s="44" t="s">
        <v>153</v>
      </c>
      <c r="K24" s="45" t="s">
        <v>138</v>
      </c>
      <c r="L24" s="45" t="s">
        <v>154</v>
      </c>
      <c r="M24" s="50" t="s">
        <v>192</v>
      </c>
      <c r="N24" s="47">
        <v>2</v>
      </c>
      <c r="O24" s="47">
        <v>1</v>
      </c>
      <c r="P24" s="47">
        <v>1</v>
      </c>
      <c r="Q24" s="47">
        <v>2</v>
      </c>
      <c r="R24" s="48">
        <f t="shared" ref="R24" si="11">ROUND(SUM(N24:Q24)/4,1)</f>
        <v>1.5</v>
      </c>
      <c r="S24" s="177"/>
    </row>
    <row r="25" spans="2:19" ht="71.25">
      <c r="B25" s="167"/>
      <c r="C25" s="182"/>
      <c r="D25" s="49" t="s">
        <v>25</v>
      </c>
      <c r="E25" s="167"/>
      <c r="F25" s="35" t="s">
        <v>110</v>
      </c>
      <c r="G25" s="42" t="s">
        <v>51</v>
      </c>
      <c r="H25" s="51" t="s">
        <v>347</v>
      </c>
      <c r="I25" s="36" t="s">
        <v>205</v>
      </c>
      <c r="J25" s="44" t="s">
        <v>155</v>
      </c>
      <c r="K25" s="45" t="s">
        <v>138</v>
      </c>
      <c r="L25" s="45" t="s">
        <v>156</v>
      </c>
      <c r="M25" s="50" t="s">
        <v>192</v>
      </c>
      <c r="N25" s="47">
        <v>1</v>
      </c>
      <c r="O25" s="47">
        <v>1</v>
      </c>
      <c r="P25" s="47">
        <v>1</v>
      </c>
      <c r="Q25" s="47">
        <v>2</v>
      </c>
      <c r="R25" s="48">
        <f t="shared" ref="R25" si="12">ROUND(SUM(N25:Q25)/4,1)</f>
        <v>1.3</v>
      </c>
      <c r="S25" s="177"/>
    </row>
    <row r="26" spans="2:19" ht="57">
      <c r="B26" s="167"/>
      <c r="C26" s="182"/>
      <c r="D26" s="49" t="s">
        <v>26</v>
      </c>
      <c r="E26" s="167"/>
      <c r="F26" s="35" t="s">
        <v>110</v>
      </c>
      <c r="G26" s="54" t="s">
        <v>51</v>
      </c>
      <c r="H26" s="55" t="s">
        <v>347</v>
      </c>
      <c r="I26" s="36" t="s">
        <v>205</v>
      </c>
      <c r="J26" s="44" t="s">
        <v>157</v>
      </c>
      <c r="K26" s="45" t="s">
        <v>138</v>
      </c>
      <c r="L26" s="45" t="s">
        <v>158</v>
      </c>
      <c r="M26" s="50" t="s">
        <v>192</v>
      </c>
      <c r="N26" s="47">
        <v>1</v>
      </c>
      <c r="O26" s="47">
        <v>1</v>
      </c>
      <c r="P26" s="47">
        <v>1</v>
      </c>
      <c r="Q26" s="47">
        <v>2</v>
      </c>
      <c r="R26" s="48">
        <f t="shared" ref="R26" si="13">ROUND(SUM(N26:Q26)/4,1)</f>
        <v>1.3</v>
      </c>
      <c r="S26" s="177"/>
    </row>
    <row r="27" spans="2:19" ht="71.25">
      <c r="B27" s="167"/>
      <c r="C27" s="182"/>
      <c r="D27" s="49" t="s">
        <v>27</v>
      </c>
      <c r="E27" s="167"/>
      <c r="F27" s="35" t="s">
        <v>110</v>
      </c>
      <c r="G27" s="42" t="s">
        <v>51</v>
      </c>
      <c r="H27" s="51" t="s">
        <v>347</v>
      </c>
      <c r="I27" s="36" t="s">
        <v>205</v>
      </c>
      <c r="J27" s="44" t="s">
        <v>159</v>
      </c>
      <c r="K27" s="45" t="s">
        <v>138</v>
      </c>
      <c r="L27" s="45" t="s">
        <v>160</v>
      </c>
      <c r="M27" s="50" t="s">
        <v>194</v>
      </c>
      <c r="N27" s="47">
        <v>2</v>
      </c>
      <c r="O27" s="47">
        <v>3</v>
      </c>
      <c r="P27" s="47">
        <v>3</v>
      </c>
      <c r="Q27" s="47">
        <v>2</v>
      </c>
      <c r="R27" s="48">
        <f t="shared" ref="R27" si="14">ROUND(SUM(N27:Q27)/4,1)</f>
        <v>2.5</v>
      </c>
      <c r="S27" s="177"/>
    </row>
    <row r="28" spans="2:19" ht="57">
      <c r="B28" s="167"/>
      <c r="C28" s="182"/>
      <c r="D28" s="49" t="s">
        <v>28</v>
      </c>
      <c r="E28" s="167"/>
      <c r="F28" s="35" t="s">
        <v>110</v>
      </c>
      <c r="G28" s="42" t="s">
        <v>51</v>
      </c>
      <c r="H28" s="51" t="s">
        <v>347</v>
      </c>
      <c r="I28" s="36" t="s">
        <v>205</v>
      </c>
      <c r="J28" s="44" t="s">
        <v>161</v>
      </c>
      <c r="K28" s="45" t="s">
        <v>138</v>
      </c>
      <c r="L28" s="45" t="s">
        <v>162</v>
      </c>
      <c r="M28" s="50" t="s">
        <v>194</v>
      </c>
      <c r="N28" s="47">
        <v>2</v>
      </c>
      <c r="O28" s="47">
        <v>3</v>
      </c>
      <c r="P28" s="47">
        <v>3</v>
      </c>
      <c r="Q28" s="47">
        <v>2</v>
      </c>
      <c r="R28" s="48">
        <f t="shared" ref="R28" si="15">ROUND(SUM(N28:Q28)/4,1)</f>
        <v>2.5</v>
      </c>
      <c r="S28" s="177"/>
    </row>
    <row r="29" spans="2:19" ht="57">
      <c r="B29" s="167"/>
      <c r="C29" s="182"/>
      <c r="D29" s="49" t="s">
        <v>29</v>
      </c>
      <c r="E29" s="167"/>
      <c r="F29" s="35" t="s">
        <v>110</v>
      </c>
      <c r="G29" s="42" t="s">
        <v>51</v>
      </c>
      <c r="H29" s="51" t="s">
        <v>347</v>
      </c>
      <c r="I29" s="36" t="s">
        <v>205</v>
      </c>
      <c r="J29" s="44" t="s">
        <v>163</v>
      </c>
      <c r="K29" s="45" t="s">
        <v>138</v>
      </c>
      <c r="L29" s="45" t="s">
        <v>164</v>
      </c>
      <c r="M29" s="50" t="s">
        <v>192</v>
      </c>
      <c r="N29" s="47">
        <v>1</v>
      </c>
      <c r="O29" s="47">
        <v>1</v>
      </c>
      <c r="P29" s="47">
        <v>1</v>
      </c>
      <c r="Q29" s="47">
        <v>2</v>
      </c>
      <c r="R29" s="48">
        <f t="shared" ref="R29" si="16">ROUND(SUM(N29:Q29)/4,1)</f>
        <v>1.3</v>
      </c>
      <c r="S29" s="177"/>
    </row>
    <row r="30" spans="2:19" ht="71.25">
      <c r="B30" s="167"/>
      <c r="C30" s="182"/>
      <c r="D30" s="49" t="s">
        <v>30</v>
      </c>
      <c r="E30" s="167"/>
      <c r="F30" s="35" t="s">
        <v>110</v>
      </c>
      <c r="G30" s="42" t="s">
        <v>51</v>
      </c>
      <c r="H30" s="51" t="s">
        <v>347</v>
      </c>
      <c r="I30" s="36" t="s">
        <v>207</v>
      </c>
      <c r="J30" s="44" t="s">
        <v>165</v>
      </c>
      <c r="K30" s="45" t="s">
        <v>138</v>
      </c>
      <c r="L30" s="45" t="s">
        <v>166</v>
      </c>
      <c r="M30" s="50" t="s">
        <v>194</v>
      </c>
      <c r="N30" s="47">
        <v>2</v>
      </c>
      <c r="O30" s="47">
        <v>3</v>
      </c>
      <c r="P30" s="47">
        <v>3</v>
      </c>
      <c r="Q30" s="47">
        <v>2</v>
      </c>
      <c r="R30" s="48">
        <f t="shared" ref="R30" si="17">ROUND(SUM(N30:Q30)/4,1)</f>
        <v>2.5</v>
      </c>
      <c r="S30" s="177"/>
    </row>
    <row r="31" spans="2:19" ht="71.25">
      <c r="B31" s="167"/>
      <c r="C31" s="183"/>
      <c r="D31" s="49" t="s">
        <v>31</v>
      </c>
      <c r="E31" s="167"/>
      <c r="F31" s="35" t="s">
        <v>110</v>
      </c>
      <c r="G31" s="42" t="s">
        <v>51</v>
      </c>
      <c r="H31" s="51" t="s">
        <v>347</v>
      </c>
      <c r="I31" s="36" t="s">
        <v>205</v>
      </c>
      <c r="J31" s="44" t="s">
        <v>167</v>
      </c>
      <c r="K31" s="45" t="s">
        <v>138</v>
      </c>
      <c r="L31" s="45" t="s">
        <v>168</v>
      </c>
      <c r="M31" s="50" t="s">
        <v>194</v>
      </c>
      <c r="N31" s="47">
        <v>2</v>
      </c>
      <c r="O31" s="47">
        <v>3</v>
      </c>
      <c r="P31" s="47">
        <v>3</v>
      </c>
      <c r="Q31" s="47">
        <v>2</v>
      </c>
      <c r="R31" s="48">
        <f t="shared" ref="R31" si="18">ROUND(SUM(N31:Q31)/4,1)</f>
        <v>2.5</v>
      </c>
      <c r="S31" s="177"/>
    </row>
    <row r="32" spans="2:19" ht="42.75">
      <c r="B32" s="167"/>
      <c r="C32" s="62" t="s">
        <v>32</v>
      </c>
      <c r="D32" s="49" t="s">
        <v>33</v>
      </c>
      <c r="E32" s="167"/>
      <c r="F32" s="35" t="s">
        <v>110</v>
      </c>
      <c r="G32" s="54" t="s">
        <v>51</v>
      </c>
      <c r="H32" s="55" t="s">
        <v>347</v>
      </c>
      <c r="I32" s="36" t="s">
        <v>205</v>
      </c>
      <c r="J32" s="44" t="s">
        <v>175</v>
      </c>
      <c r="K32" s="45" t="s">
        <v>176</v>
      </c>
      <c r="L32" s="45" t="s">
        <v>177</v>
      </c>
      <c r="M32" s="50" t="s">
        <v>190</v>
      </c>
      <c r="N32" s="36">
        <v>2.2650000000000001</v>
      </c>
      <c r="O32" s="36">
        <v>2.0699999999999998</v>
      </c>
      <c r="P32" s="36">
        <v>2.06</v>
      </c>
      <c r="Q32" s="36">
        <v>2.06</v>
      </c>
      <c r="R32" s="48">
        <f t="shared" ref="R32" si="19">ROUND(SUM(N32:Q32)/4,1)</f>
        <v>2.1</v>
      </c>
      <c r="S32" s="177"/>
    </row>
    <row r="33" spans="1:21" ht="57">
      <c r="B33" s="167"/>
      <c r="C33" s="166" t="s">
        <v>34</v>
      </c>
      <c r="D33" s="49" t="s">
        <v>35</v>
      </c>
      <c r="E33" s="167"/>
      <c r="F33" s="35" t="s">
        <v>110</v>
      </c>
      <c r="G33" s="35" t="s">
        <v>51</v>
      </c>
      <c r="H33" s="51" t="s">
        <v>347</v>
      </c>
      <c r="I33" s="36" t="s">
        <v>205</v>
      </c>
      <c r="J33" s="44" t="s">
        <v>178</v>
      </c>
      <c r="K33" s="45" t="s">
        <v>138</v>
      </c>
      <c r="L33" s="45" t="s">
        <v>179</v>
      </c>
      <c r="M33" s="50" t="s">
        <v>192</v>
      </c>
      <c r="N33" s="47">
        <v>1</v>
      </c>
      <c r="O33" s="47">
        <v>1</v>
      </c>
      <c r="P33" s="47">
        <v>1</v>
      </c>
      <c r="Q33" s="47">
        <v>2</v>
      </c>
      <c r="R33" s="48">
        <f t="shared" ref="R33" si="20">ROUND(SUM(N33:Q33)/4,1)</f>
        <v>1.3</v>
      </c>
      <c r="S33" s="177"/>
    </row>
    <row r="34" spans="1:21" ht="42.75">
      <c r="B34" s="167"/>
      <c r="C34" s="167"/>
      <c r="D34" s="49" t="s">
        <v>36</v>
      </c>
      <c r="E34" s="167"/>
      <c r="F34" s="35" t="s">
        <v>110</v>
      </c>
      <c r="G34" s="35" t="s">
        <v>51</v>
      </c>
      <c r="H34" s="55" t="s">
        <v>347</v>
      </c>
      <c r="I34" s="36" t="s">
        <v>344</v>
      </c>
      <c r="J34" s="44" t="s">
        <v>184</v>
      </c>
      <c r="K34" s="45" t="s">
        <v>176</v>
      </c>
      <c r="L34" s="45" t="s">
        <v>185</v>
      </c>
      <c r="M34" s="50" t="s">
        <v>190</v>
      </c>
      <c r="N34" s="36">
        <v>2.0099999999999998</v>
      </c>
      <c r="O34" s="36">
        <v>2.0099999999999998</v>
      </c>
      <c r="P34" s="36">
        <v>2.0099999999999998</v>
      </c>
      <c r="Q34" s="36">
        <v>2.0099999999999998</v>
      </c>
      <c r="R34" s="48">
        <f>ROUND(SUM(N34:Q34)/4,1)</f>
        <v>2</v>
      </c>
      <c r="S34" s="177"/>
    </row>
    <row r="35" spans="1:21" ht="28.5">
      <c r="B35" s="167"/>
      <c r="C35" s="168"/>
      <c r="D35" s="49" t="s">
        <v>37</v>
      </c>
      <c r="E35" s="167"/>
      <c r="F35" s="35" t="s">
        <v>110</v>
      </c>
      <c r="G35" s="54" t="s">
        <v>51</v>
      </c>
      <c r="H35" s="55" t="s">
        <v>347</v>
      </c>
      <c r="I35" s="36" t="s">
        <v>207</v>
      </c>
      <c r="J35" s="44" t="s">
        <v>186</v>
      </c>
      <c r="K35" s="45" t="s">
        <v>176</v>
      </c>
      <c r="L35" s="45" t="s">
        <v>187</v>
      </c>
      <c r="M35" s="50" t="s">
        <v>190</v>
      </c>
      <c r="N35" s="36">
        <v>2.5750000000000002</v>
      </c>
      <c r="O35" s="36">
        <v>2.0099999999999998</v>
      </c>
      <c r="P35" s="36">
        <v>2.0099999999999998</v>
      </c>
      <c r="Q35" s="36">
        <v>2.0099999999999998</v>
      </c>
      <c r="R35" s="48">
        <f>ROUND(SUM(N35:Q35)/4,1)</f>
        <v>2.2000000000000002</v>
      </c>
      <c r="S35" s="177"/>
    </row>
    <row r="36" spans="1:21" ht="71.25">
      <c r="B36" s="167"/>
      <c r="C36" s="166" t="s">
        <v>22</v>
      </c>
      <c r="D36" s="49" t="s">
        <v>38</v>
      </c>
      <c r="E36" s="167"/>
      <c r="F36" s="35" t="s">
        <v>110</v>
      </c>
      <c r="G36" s="42" t="s">
        <v>51</v>
      </c>
      <c r="H36" s="43" t="s">
        <v>522</v>
      </c>
      <c r="I36" s="36" t="s">
        <v>205</v>
      </c>
      <c r="J36" s="44" t="s">
        <v>519</v>
      </c>
      <c r="K36" s="45" t="s">
        <v>138</v>
      </c>
      <c r="L36" s="45" t="s">
        <v>181</v>
      </c>
      <c r="M36" s="50" t="s">
        <v>192</v>
      </c>
      <c r="N36" s="47">
        <v>2</v>
      </c>
      <c r="O36" s="47">
        <v>2</v>
      </c>
      <c r="P36" s="47">
        <v>2</v>
      </c>
      <c r="Q36" s="47">
        <v>2</v>
      </c>
      <c r="R36" s="48">
        <f t="shared" ref="R36" si="21">ROUND(SUM(N36:Q36)/4,1)</f>
        <v>2</v>
      </c>
      <c r="S36" s="177"/>
    </row>
    <row r="37" spans="1:21" ht="71.25">
      <c r="B37" s="168"/>
      <c r="C37" s="168"/>
      <c r="D37" s="63" t="s">
        <v>39</v>
      </c>
      <c r="E37" s="168"/>
      <c r="F37" s="35" t="s">
        <v>110</v>
      </c>
      <c r="G37" s="42" t="s">
        <v>51</v>
      </c>
      <c r="H37" s="43" t="s">
        <v>523</v>
      </c>
      <c r="I37" s="36" t="s">
        <v>207</v>
      </c>
      <c r="J37" s="44" t="s">
        <v>518</v>
      </c>
      <c r="K37" s="45" t="s">
        <v>138</v>
      </c>
      <c r="L37" s="45" t="s">
        <v>183</v>
      </c>
      <c r="M37" s="36" t="s">
        <v>192</v>
      </c>
      <c r="N37" s="47">
        <v>2</v>
      </c>
      <c r="O37" s="47">
        <v>2</v>
      </c>
      <c r="P37" s="47">
        <v>2</v>
      </c>
      <c r="Q37" s="47">
        <v>2</v>
      </c>
      <c r="R37" s="48">
        <f t="shared" ref="R37" si="22">ROUND(SUM(N37:Q37)/4,1)</f>
        <v>2</v>
      </c>
      <c r="S37" s="178"/>
    </row>
    <row r="39" spans="1:21">
      <c r="B39" s="31" t="s">
        <v>43</v>
      </c>
    </row>
    <row r="40" spans="1:21" ht="15" customHeight="1">
      <c r="B40" s="158" t="s">
        <v>40</v>
      </c>
      <c r="C40" s="159"/>
      <c r="D40" s="159"/>
      <c r="E40" s="160"/>
      <c r="F40" s="154" t="s">
        <v>0</v>
      </c>
      <c r="G40" s="155"/>
      <c r="H40" s="155"/>
      <c r="I40" s="156"/>
      <c r="J40" s="154" t="s">
        <v>440</v>
      </c>
      <c r="K40" s="155"/>
      <c r="L40" s="155"/>
      <c r="M40" s="155"/>
      <c r="N40" s="155"/>
      <c r="O40" s="155"/>
      <c r="P40" s="155"/>
      <c r="Q40" s="155"/>
      <c r="R40" s="156"/>
      <c r="S40" s="157" t="s">
        <v>55</v>
      </c>
    </row>
    <row r="41" spans="1:21" ht="42.75">
      <c r="B41" s="157" t="s">
        <v>108</v>
      </c>
      <c r="C41" s="157"/>
      <c r="D41" s="35" t="s">
        <v>116</v>
      </c>
      <c r="E41" s="36" t="s">
        <v>131</v>
      </c>
      <c r="F41" s="36" t="s">
        <v>111</v>
      </c>
      <c r="G41" s="37" t="s">
        <v>1</v>
      </c>
      <c r="H41" s="38" t="s">
        <v>10</v>
      </c>
      <c r="I41" s="39" t="s">
        <v>11</v>
      </c>
      <c r="J41" s="38" t="s">
        <v>2</v>
      </c>
      <c r="K41" s="37" t="s">
        <v>3</v>
      </c>
      <c r="L41" s="37" t="s">
        <v>4</v>
      </c>
      <c r="M41" s="36" t="s">
        <v>107</v>
      </c>
      <c r="N41" s="39" t="s">
        <v>5</v>
      </c>
      <c r="O41" s="39" t="s">
        <v>6</v>
      </c>
      <c r="P41" s="39" t="s">
        <v>7</v>
      </c>
      <c r="Q41" s="39" t="s">
        <v>8</v>
      </c>
      <c r="R41" s="39" t="s">
        <v>9</v>
      </c>
      <c r="S41" s="180"/>
    </row>
    <row r="42" spans="1:21" ht="234.75" customHeight="1">
      <c r="B42" s="166" t="s">
        <v>47</v>
      </c>
      <c r="C42" s="166" t="s">
        <v>121</v>
      </c>
      <c r="D42" s="64" t="s">
        <v>118</v>
      </c>
      <c r="E42" s="175" t="s">
        <v>325</v>
      </c>
      <c r="F42" s="35" t="s">
        <v>437</v>
      </c>
      <c r="G42" s="44" t="s">
        <v>56</v>
      </c>
      <c r="H42" s="51" t="s">
        <v>347</v>
      </c>
      <c r="I42" s="35" t="s">
        <v>52</v>
      </c>
      <c r="J42" s="44" t="s">
        <v>350</v>
      </c>
      <c r="K42" s="36" t="s">
        <v>138</v>
      </c>
      <c r="L42" s="44" t="s">
        <v>349</v>
      </c>
      <c r="M42" s="36" t="s">
        <v>190</v>
      </c>
      <c r="N42" s="36">
        <v>1</v>
      </c>
      <c r="O42" s="36">
        <v>1</v>
      </c>
      <c r="P42" s="36">
        <v>1</v>
      </c>
      <c r="Q42" s="36">
        <v>2</v>
      </c>
      <c r="R42" s="65">
        <f>AVERAGE(N42:Q42)</f>
        <v>1.25</v>
      </c>
      <c r="S42" s="176" t="s">
        <v>339</v>
      </c>
      <c r="U42" s="66"/>
    </row>
    <row r="43" spans="1:21" ht="108" customHeight="1">
      <c r="B43" s="167"/>
      <c r="C43" s="167"/>
      <c r="D43" s="64" t="s">
        <v>119</v>
      </c>
      <c r="E43" s="175"/>
      <c r="F43" s="35" t="s">
        <v>437</v>
      </c>
      <c r="G43" s="44" t="s">
        <v>56</v>
      </c>
      <c r="H43" s="51" t="s">
        <v>347</v>
      </c>
      <c r="I43" s="35" t="s">
        <v>52</v>
      </c>
      <c r="J43" s="44" t="s">
        <v>331</v>
      </c>
      <c r="K43" s="45" t="s">
        <v>138</v>
      </c>
      <c r="L43" s="44" t="s">
        <v>333</v>
      </c>
      <c r="M43" s="36" t="s">
        <v>338</v>
      </c>
      <c r="N43" s="36">
        <v>1</v>
      </c>
      <c r="O43" s="36">
        <v>1</v>
      </c>
      <c r="P43" s="36">
        <v>1</v>
      </c>
      <c r="Q43" s="36">
        <v>2</v>
      </c>
      <c r="R43" s="65">
        <v>1.3</v>
      </c>
      <c r="S43" s="177"/>
      <c r="U43" s="66"/>
    </row>
    <row r="44" spans="1:21" ht="76.5" customHeight="1">
      <c r="B44" s="167"/>
      <c r="C44" s="168"/>
      <c r="D44" s="64" t="s">
        <v>120</v>
      </c>
      <c r="E44" s="175"/>
      <c r="F44" s="35" t="s">
        <v>437</v>
      </c>
      <c r="G44" s="44" t="s">
        <v>56</v>
      </c>
      <c r="H44" s="51" t="s">
        <v>347</v>
      </c>
      <c r="I44" s="35" t="s">
        <v>52</v>
      </c>
      <c r="J44" s="44" t="s">
        <v>334</v>
      </c>
      <c r="K44" s="45" t="s">
        <v>138</v>
      </c>
      <c r="L44" s="44" t="s">
        <v>335</v>
      </c>
      <c r="M44" s="36" t="s">
        <v>338</v>
      </c>
      <c r="N44" s="36">
        <v>1</v>
      </c>
      <c r="O44" s="36">
        <v>1</v>
      </c>
      <c r="P44" s="36">
        <v>1</v>
      </c>
      <c r="Q44" s="36">
        <v>2</v>
      </c>
      <c r="R44" s="65">
        <v>1.3</v>
      </c>
      <c r="S44" s="177"/>
      <c r="U44" s="66"/>
    </row>
    <row r="45" spans="1:21" ht="90" customHeight="1">
      <c r="B45" s="167"/>
      <c r="C45" s="166" t="s">
        <v>122</v>
      </c>
      <c r="D45" s="64" t="s">
        <v>118</v>
      </c>
      <c r="E45" s="175"/>
      <c r="F45" s="35" t="s">
        <v>437</v>
      </c>
      <c r="G45" s="44" t="s">
        <v>56</v>
      </c>
      <c r="H45" s="51" t="s">
        <v>347</v>
      </c>
      <c r="I45" s="35" t="s">
        <v>52</v>
      </c>
      <c r="J45" s="44" t="s">
        <v>350</v>
      </c>
      <c r="K45" s="36" t="s">
        <v>138</v>
      </c>
      <c r="L45" s="44" t="s">
        <v>349</v>
      </c>
      <c r="M45" s="36" t="s">
        <v>190</v>
      </c>
      <c r="N45" s="36">
        <v>1</v>
      </c>
      <c r="O45" s="36">
        <v>1</v>
      </c>
      <c r="P45" s="36">
        <v>1</v>
      </c>
      <c r="Q45" s="36">
        <v>2</v>
      </c>
      <c r="R45" s="65">
        <f>AVERAGE(N45:Q45)</f>
        <v>1.25</v>
      </c>
      <c r="S45" s="177"/>
      <c r="U45" s="66"/>
    </row>
    <row r="46" spans="1:21" ht="83.25" customHeight="1">
      <c r="B46" s="168"/>
      <c r="C46" s="168"/>
      <c r="D46" s="64" t="s">
        <v>209</v>
      </c>
      <c r="E46" s="175"/>
      <c r="F46" s="35" t="s">
        <v>437</v>
      </c>
      <c r="G46" s="44" t="s">
        <v>56</v>
      </c>
      <c r="H46" s="51" t="s">
        <v>347</v>
      </c>
      <c r="I46" s="35" t="s">
        <v>52</v>
      </c>
      <c r="J46" s="44" t="s">
        <v>204</v>
      </c>
      <c r="K46" s="36" t="s">
        <v>138</v>
      </c>
      <c r="L46" s="44" t="s">
        <v>94</v>
      </c>
      <c r="M46" s="36" t="s">
        <v>193</v>
      </c>
      <c r="N46" s="36">
        <v>1</v>
      </c>
      <c r="O46" s="36">
        <v>2</v>
      </c>
      <c r="P46" s="36">
        <v>2</v>
      </c>
      <c r="Q46" s="36">
        <v>2</v>
      </c>
      <c r="R46" s="65">
        <f t="shared" ref="R46" si="23">ROUND(SUM(N46:Q46)/4,1)</f>
        <v>1.8</v>
      </c>
      <c r="S46" s="178"/>
      <c r="U46" s="66"/>
    </row>
    <row r="47" spans="1:21">
      <c r="B47" s="67"/>
    </row>
    <row r="48" spans="1:21">
      <c r="A48" s="32" t="s">
        <v>59</v>
      </c>
    </row>
    <row r="49" spans="1:21" ht="14.25" customHeight="1">
      <c r="B49" s="158" t="s">
        <v>40</v>
      </c>
      <c r="C49" s="159"/>
      <c r="D49" s="159"/>
      <c r="E49" s="160"/>
      <c r="F49" s="154" t="s">
        <v>0</v>
      </c>
      <c r="G49" s="155"/>
      <c r="H49" s="155"/>
      <c r="I49" s="156"/>
      <c r="J49" s="154" t="s">
        <v>440</v>
      </c>
      <c r="K49" s="155"/>
      <c r="L49" s="155"/>
      <c r="M49" s="155"/>
      <c r="N49" s="155"/>
      <c r="O49" s="155"/>
      <c r="P49" s="155"/>
      <c r="Q49" s="155"/>
      <c r="R49" s="156"/>
      <c r="S49" s="157" t="s">
        <v>55</v>
      </c>
    </row>
    <row r="50" spans="1:21" ht="42.75">
      <c r="B50" s="158" t="s">
        <v>108</v>
      </c>
      <c r="C50" s="159"/>
      <c r="D50" s="160"/>
      <c r="E50" s="36" t="s">
        <v>131</v>
      </c>
      <c r="F50" s="36" t="s">
        <v>111</v>
      </c>
      <c r="G50" s="37" t="s">
        <v>1</v>
      </c>
      <c r="H50" s="38" t="s">
        <v>10</v>
      </c>
      <c r="I50" s="39" t="s">
        <v>11</v>
      </c>
      <c r="J50" s="38" t="s">
        <v>2</v>
      </c>
      <c r="K50" s="37" t="s">
        <v>3</v>
      </c>
      <c r="L50" s="37" t="s">
        <v>4</v>
      </c>
      <c r="M50" s="36" t="s">
        <v>107</v>
      </c>
      <c r="N50" s="39" t="s">
        <v>5</v>
      </c>
      <c r="O50" s="39" t="s">
        <v>6</v>
      </c>
      <c r="P50" s="39" t="s">
        <v>7</v>
      </c>
      <c r="Q50" s="39" t="s">
        <v>8</v>
      </c>
      <c r="R50" s="39" t="s">
        <v>9</v>
      </c>
      <c r="S50" s="157"/>
    </row>
    <row r="51" spans="1:21" ht="174" customHeight="1">
      <c r="B51" s="169" t="s">
        <v>48</v>
      </c>
      <c r="C51" s="170"/>
      <c r="D51" s="171"/>
      <c r="E51" s="64" t="s">
        <v>400</v>
      </c>
      <c r="F51" s="35" t="s">
        <v>110</v>
      </c>
      <c r="G51" s="44" t="s">
        <v>521</v>
      </c>
      <c r="H51" s="43" t="s">
        <v>399</v>
      </c>
      <c r="I51" s="36" t="s">
        <v>208</v>
      </c>
      <c r="J51" s="44" t="s">
        <v>533</v>
      </c>
      <c r="K51" s="36" t="s">
        <v>138</v>
      </c>
      <c r="L51" s="44" t="s">
        <v>534</v>
      </c>
      <c r="M51" s="36" t="s">
        <v>190</v>
      </c>
      <c r="N51" s="47">
        <v>1</v>
      </c>
      <c r="O51" s="47">
        <v>1</v>
      </c>
      <c r="P51" s="47">
        <v>1</v>
      </c>
      <c r="Q51" s="47">
        <v>2</v>
      </c>
      <c r="R51" s="48">
        <f t="shared" ref="R51" si="24">ROUND(SUM(N51:Q51)/4,1)</f>
        <v>1.3</v>
      </c>
      <c r="S51" s="68"/>
      <c r="U51" s="66"/>
    </row>
    <row r="53" spans="1:21">
      <c r="A53" s="32" t="s">
        <v>45</v>
      </c>
    </row>
    <row r="54" spans="1:21" ht="14.25" customHeight="1">
      <c r="A54" s="32"/>
      <c r="B54" s="158" t="s">
        <v>40</v>
      </c>
      <c r="C54" s="159"/>
      <c r="D54" s="159"/>
      <c r="E54" s="160"/>
      <c r="F54" s="154" t="s">
        <v>0</v>
      </c>
      <c r="G54" s="155"/>
      <c r="H54" s="155"/>
      <c r="I54" s="156"/>
      <c r="J54" s="154" t="s">
        <v>440</v>
      </c>
      <c r="K54" s="155"/>
      <c r="L54" s="155"/>
      <c r="M54" s="155"/>
      <c r="N54" s="155"/>
      <c r="O54" s="155"/>
      <c r="P54" s="155"/>
      <c r="Q54" s="155"/>
      <c r="R54" s="156"/>
      <c r="S54" s="157" t="s">
        <v>55</v>
      </c>
    </row>
    <row r="55" spans="1:21" ht="42.75">
      <c r="A55" s="32"/>
      <c r="B55" s="157" t="s">
        <v>108</v>
      </c>
      <c r="C55" s="157"/>
      <c r="D55" s="35" t="s">
        <v>116</v>
      </c>
      <c r="E55" s="36" t="s">
        <v>131</v>
      </c>
      <c r="F55" s="36" t="s">
        <v>111</v>
      </c>
      <c r="G55" s="37" t="s">
        <v>1</v>
      </c>
      <c r="H55" s="38" t="s">
        <v>10</v>
      </c>
      <c r="I55" s="39" t="s">
        <v>11</v>
      </c>
      <c r="J55" s="38" t="s">
        <v>2</v>
      </c>
      <c r="K55" s="37" t="s">
        <v>3</v>
      </c>
      <c r="L55" s="37" t="s">
        <v>4</v>
      </c>
      <c r="M55" s="36" t="s">
        <v>107</v>
      </c>
      <c r="N55" s="39" t="s">
        <v>5</v>
      </c>
      <c r="O55" s="39" t="s">
        <v>6</v>
      </c>
      <c r="P55" s="39" t="s">
        <v>7</v>
      </c>
      <c r="Q55" s="39" t="s">
        <v>8</v>
      </c>
      <c r="R55" s="39" t="s">
        <v>9</v>
      </c>
      <c r="S55" s="157"/>
    </row>
    <row r="56" spans="1:21" ht="97.5" customHeight="1">
      <c r="B56" s="166" t="s">
        <v>49</v>
      </c>
      <c r="C56" s="69" t="s">
        <v>123</v>
      </c>
      <c r="D56" s="69" t="s">
        <v>117</v>
      </c>
      <c r="E56" s="69" t="s">
        <v>326</v>
      </c>
      <c r="F56" s="54" t="s">
        <v>437</v>
      </c>
      <c r="G56" s="45" t="s">
        <v>57</v>
      </c>
      <c r="H56" s="51" t="s">
        <v>347</v>
      </c>
      <c r="I56" s="35" t="s">
        <v>52</v>
      </c>
      <c r="J56" s="53" t="s">
        <v>350</v>
      </c>
      <c r="K56" s="50" t="s">
        <v>138</v>
      </c>
      <c r="L56" s="53" t="s">
        <v>349</v>
      </c>
      <c r="M56" s="50" t="s">
        <v>190</v>
      </c>
      <c r="N56" s="50">
        <v>1</v>
      </c>
      <c r="O56" s="50">
        <v>1</v>
      </c>
      <c r="P56" s="50">
        <v>1</v>
      </c>
      <c r="Q56" s="50">
        <v>2</v>
      </c>
      <c r="R56" s="70">
        <f>AVERAGE(N56:Q56)</f>
        <v>1.25</v>
      </c>
      <c r="S56" s="54"/>
    </row>
    <row r="57" spans="1:21" ht="82.5" customHeight="1">
      <c r="B57" s="167"/>
      <c r="C57" s="69" t="s">
        <v>92</v>
      </c>
      <c r="D57" s="69" t="s">
        <v>117</v>
      </c>
      <c r="E57" s="71"/>
      <c r="F57" s="54" t="s">
        <v>437</v>
      </c>
      <c r="G57" s="45" t="s">
        <v>57</v>
      </c>
      <c r="H57" s="51" t="s">
        <v>347</v>
      </c>
      <c r="I57" s="35" t="s">
        <v>52</v>
      </c>
      <c r="J57" s="53" t="s">
        <v>350</v>
      </c>
      <c r="K57" s="50" t="s">
        <v>138</v>
      </c>
      <c r="L57" s="53" t="s">
        <v>349</v>
      </c>
      <c r="M57" s="50" t="s">
        <v>190</v>
      </c>
      <c r="N57" s="50">
        <v>1</v>
      </c>
      <c r="O57" s="50">
        <v>1</v>
      </c>
      <c r="P57" s="50">
        <v>1</v>
      </c>
      <c r="Q57" s="50">
        <v>2</v>
      </c>
      <c r="R57" s="70">
        <f>AVERAGE(N57:Q57)</f>
        <v>1.25</v>
      </c>
      <c r="S57" s="72"/>
    </row>
    <row r="58" spans="1:21" ht="90.75" customHeight="1">
      <c r="B58" s="167"/>
      <c r="C58" s="69" t="s">
        <v>93</v>
      </c>
      <c r="D58" s="69" t="s">
        <v>118</v>
      </c>
      <c r="E58" s="71"/>
      <c r="F58" s="54" t="s">
        <v>437</v>
      </c>
      <c r="G58" s="45" t="s">
        <v>57</v>
      </c>
      <c r="H58" s="51" t="s">
        <v>347</v>
      </c>
      <c r="I58" s="35" t="s">
        <v>52</v>
      </c>
      <c r="J58" s="53" t="s">
        <v>350</v>
      </c>
      <c r="K58" s="50" t="s">
        <v>138</v>
      </c>
      <c r="L58" s="53" t="s">
        <v>349</v>
      </c>
      <c r="M58" s="50" t="s">
        <v>190</v>
      </c>
      <c r="N58" s="50">
        <v>1</v>
      </c>
      <c r="O58" s="50">
        <v>1</v>
      </c>
      <c r="P58" s="50">
        <v>1</v>
      </c>
      <c r="Q58" s="50">
        <v>2</v>
      </c>
      <c r="R58" s="70">
        <f>AVERAGE(N58:Q58)</f>
        <v>1.25</v>
      </c>
      <c r="S58" s="72"/>
    </row>
    <row r="59" spans="1:21" ht="75" customHeight="1">
      <c r="B59" s="168"/>
      <c r="C59" s="73"/>
      <c r="D59" s="64" t="s">
        <v>124</v>
      </c>
      <c r="E59" s="73"/>
      <c r="F59" s="35" t="s">
        <v>437</v>
      </c>
      <c r="G59" s="45" t="s">
        <v>57</v>
      </c>
      <c r="H59" s="51" t="s">
        <v>347</v>
      </c>
      <c r="I59" s="35" t="s">
        <v>52</v>
      </c>
      <c r="J59" s="44" t="s">
        <v>204</v>
      </c>
      <c r="K59" s="36" t="s">
        <v>138</v>
      </c>
      <c r="L59" s="44" t="s">
        <v>94</v>
      </c>
      <c r="M59" s="36" t="s">
        <v>193</v>
      </c>
      <c r="N59" s="36">
        <v>1</v>
      </c>
      <c r="O59" s="36">
        <v>2</v>
      </c>
      <c r="P59" s="36">
        <v>2</v>
      </c>
      <c r="Q59" s="36">
        <v>2</v>
      </c>
      <c r="R59" s="48">
        <f t="shared" ref="R59" si="25">ROUND(SUM(N59:Q59)/4,1)</f>
        <v>1.8</v>
      </c>
      <c r="S59" s="74"/>
    </row>
    <row r="61" spans="1:21">
      <c r="A61" s="32" t="s">
        <v>298</v>
      </c>
    </row>
    <row r="62" spans="1:21">
      <c r="A62" s="32"/>
      <c r="B62" s="31" t="s">
        <v>297</v>
      </c>
    </row>
    <row r="63" spans="1:21" ht="14.25" customHeight="1">
      <c r="B63" s="158" t="s">
        <v>40</v>
      </c>
      <c r="C63" s="159"/>
      <c r="D63" s="159"/>
      <c r="E63" s="160"/>
      <c r="F63" s="154" t="s">
        <v>0</v>
      </c>
      <c r="G63" s="155"/>
      <c r="H63" s="155"/>
      <c r="I63" s="156"/>
      <c r="J63" s="154" t="s">
        <v>440</v>
      </c>
      <c r="K63" s="155"/>
      <c r="L63" s="155"/>
      <c r="M63" s="155"/>
      <c r="N63" s="155"/>
      <c r="O63" s="155"/>
      <c r="P63" s="155"/>
      <c r="Q63" s="155"/>
      <c r="R63" s="156"/>
      <c r="S63" s="157" t="s">
        <v>55</v>
      </c>
    </row>
    <row r="64" spans="1:21" ht="42.75">
      <c r="B64" s="158" t="s">
        <v>108</v>
      </c>
      <c r="C64" s="159"/>
      <c r="D64" s="160"/>
      <c r="E64" s="36" t="s">
        <v>131</v>
      </c>
      <c r="F64" s="36" t="s">
        <v>111</v>
      </c>
      <c r="G64" s="75" t="s">
        <v>1</v>
      </c>
      <c r="H64" s="76" t="s">
        <v>10</v>
      </c>
      <c r="I64" s="77" t="s">
        <v>11</v>
      </c>
      <c r="J64" s="40" t="s">
        <v>2</v>
      </c>
      <c r="K64" s="37" t="s">
        <v>3</v>
      </c>
      <c r="L64" s="37" t="s">
        <v>4</v>
      </c>
      <c r="M64" s="36" t="s">
        <v>107</v>
      </c>
      <c r="N64" s="39" t="s">
        <v>5</v>
      </c>
      <c r="O64" s="39" t="s">
        <v>6</v>
      </c>
      <c r="P64" s="39" t="s">
        <v>7</v>
      </c>
      <c r="Q64" s="39" t="s">
        <v>8</v>
      </c>
      <c r="R64" s="39" t="s">
        <v>9</v>
      </c>
      <c r="S64" s="157"/>
    </row>
    <row r="65" spans="1:19" ht="71.25">
      <c r="B65" s="169" t="s">
        <v>50</v>
      </c>
      <c r="C65" s="170"/>
      <c r="D65" s="171"/>
      <c r="E65" s="64" t="s">
        <v>133</v>
      </c>
      <c r="F65" s="35" t="s">
        <v>110</v>
      </c>
      <c r="G65" s="78" t="s">
        <v>54</v>
      </c>
      <c r="H65" s="44" t="s">
        <v>348</v>
      </c>
      <c r="I65" s="35" t="s">
        <v>53</v>
      </c>
      <c r="J65" s="44" t="s">
        <v>188</v>
      </c>
      <c r="K65" s="45" t="s">
        <v>138</v>
      </c>
      <c r="L65" s="45" t="s">
        <v>189</v>
      </c>
      <c r="M65" s="36" t="s">
        <v>190</v>
      </c>
      <c r="N65" s="47">
        <v>1</v>
      </c>
      <c r="O65" s="47">
        <v>1</v>
      </c>
      <c r="P65" s="47">
        <v>1</v>
      </c>
      <c r="Q65" s="47">
        <v>2</v>
      </c>
      <c r="R65" s="48">
        <f t="shared" ref="R65" si="26">ROUND(SUM(N65:Q65)/4,1)</f>
        <v>1.3</v>
      </c>
      <c r="S65" s="35"/>
    </row>
    <row r="67" spans="1:19" s="79" customFormat="1">
      <c r="B67" s="80" t="s">
        <v>196</v>
      </c>
      <c r="C67" s="81"/>
      <c r="D67" s="81"/>
      <c r="E67" s="82"/>
      <c r="F67" s="81"/>
      <c r="G67" s="81"/>
      <c r="H67" s="80"/>
      <c r="I67" s="81"/>
      <c r="J67" s="80"/>
      <c r="K67" s="81"/>
      <c r="L67" s="81"/>
      <c r="M67" s="83"/>
      <c r="N67" s="81"/>
      <c r="O67" s="81"/>
      <c r="P67" s="81"/>
      <c r="Q67" s="81"/>
      <c r="R67" s="81"/>
      <c r="S67" s="84"/>
    </row>
    <row r="68" spans="1:19" ht="14.25" customHeight="1">
      <c r="B68" s="158" t="s">
        <v>40</v>
      </c>
      <c r="C68" s="159"/>
      <c r="D68" s="159"/>
      <c r="E68" s="160"/>
      <c r="F68" s="154" t="s">
        <v>0</v>
      </c>
      <c r="G68" s="155"/>
      <c r="H68" s="155"/>
      <c r="I68" s="156"/>
      <c r="J68" s="154" t="s">
        <v>440</v>
      </c>
      <c r="K68" s="155"/>
      <c r="L68" s="155"/>
      <c r="M68" s="155"/>
      <c r="N68" s="155"/>
      <c r="O68" s="155"/>
      <c r="P68" s="155"/>
      <c r="Q68" s="155"/>
      <c r="R68" s="156"/>
      <c r="S68" s="157" t="s">
        <v>55</v>
      </c>
    </row>
    <row r="69" spans="1:19" ht="42.75">
      <c r="B69" s="158" t="s">
        <v>197</v>
      </c>
      <c r="C69" s="159"/>
      <c r="D69" s="160"/>
      <c r="E69" s="36" t="s">
        <v>199</v>
      </c>
      <c r="F69" s="36" t="s">
        <v>200</v>
      </c>
      <c r="G69" s="75" t="s">
        <v>1</v>
      </c>
      <c r="H69" s="76" t="s">
        <v>10</v>
      </c>
      <c r="I69" s="77" t="s">
        <v>11</v>
      </c>
      <c r="J69" s="40" t="s">
        <v>2</v>
      </c>
      <c r="K69" s="37" t="s">
        <v>3</v>
      </c>
      <c r="L69" s="37" t="s">
        <v>4</v>
      </c>
      <c r="M69" s="36" t="s">
        <v>198</v>
      </c>
      <c r="N69" s="39" t="s">
        <v>5</v>
      </c>
      <c r="O69" s="39" t="s">
        <v>6</v>
      </c>
      <c r="P69" s="39" t="s">
        <v>7</v>
      </c>
      <c r="Q69" s="39" t="s">
        <v>8</v>
      </c>
      <c r="R69" s="39" t="s">
        <v>9</v>
      </c>
      <c r="S69" s="157"/>
    </row>
    <row r="70" spans="1:19" ht="284.25" customHeight="1">
      <c r="B70" s="161" t="s">
        <v>201</v>
      </c>
      <c r="C70" s="162"/>
      <c r="D70" s="163"/>
      <c r="E70" s="64" t="s">
        <v>327</v>
      </c>
      <c r="F70" s="35" t="s">
        <v>430</v>
      </c>
      <c r="G70" s="42" t="s">
        <v>483</v>
      </c>
      <c r="H70" s="43" t="s">
        <v>528</v>
      </c>
      <c r="I70" s="35" t="s">
        <v>52</v>
      </c>
      <c r="J70" s="44" t="s">
        <v>169</v>
      </c>
      <c r="K70" s="45" t="s">
        <v>138</v>
      </c>
      <c r="L70" s="45" t="s">
        <v>170</v>
      </c>
      <c r="M70" s="85" t="s">
        <v>195</v>
      </c>
      <c r="N70" s="47">
        <v>2</v>
      </c>
      <c r="O70" s="47">
        <v>3</v>
      </c>
      <c r="P70" s="47">
        <v>2</v>
      </c>
      <c r="Q70" s="47">
        <v>2</v>
      </c>
      <c r="R70" s="48">
        <f t="shared" ref="R70" si="27">ROUND(SUM(N70:Q70)/4,1)</f>
        <v>2.2999999999999998</v>
      </c>
      <c r="S70" s="35"/>
    </row>
    <row r="71" spans="1:19">
      <c r="B71" s="86"/>
      <c r="C71" s="86"/>
      <c r="D71" s="86"/>
      <c r="E71" s="87"/>
      <c r="F71" s="86"/>
      <c r="G71" s="86"/>
      <c r="H71" s="88"/>
      <c r="I71" s="86"/>
      <c r="J71" s="88"/>
      <c r="K71" s="86"/>
      <c r="L71" s="86"/>
      <c r="M71" s="89"/>
      <c r="N71" s="86"/>
      <c r="O71" s="86"/>
      <c r="P71" s="86"/>
      <c r="Q71" s="86"/>
      <c r="R71" s="86"/>
      <c r="S71" s="79"/>
    </row>
    <row r="72" spans="1:19">
      <c r="A72" s="32"/>
      <c r="B72" s="31" t="s">
        <v>513</v>
      </c>
    </row>
    <row r="73" spans="1:19" ht="14.25" customHeight="1">
      <c r="A73" s="32"/>
      <c r="B73" s="158" t="s">
        <v>40</v>
      </c>
      <c r="C73" s="159"/>
      <c r="D73" s="159"/>
      <c r="E73" s="160"/>
      <c r="F73" s="154" t="s">
        <v>0</v>
      </c>
      <c r="G73" s="155"/>
      <c r="H73" s="155"/>
      <c r="I73" s="156"/>
      <c r="J73" s="154" t="s">
        <v>440</v>
      </c>
      <c r="K73" s="155"/>
      <c r="L73" s="155"/>
      <c r="M73" s="155"/>
      <c r="N73" s="155"/>
      <c r="O73" s="155"/>
      <c r="P73" s="155"/>
      <c r="Q73" s="155"/>
      <c r="R73" s="156"/>
      <c r="S73" s="157" t="s">
        <v>55</v>
      </c>
    </row>
    <row r="74" spans="1:19" ht="42.75">
      <c r="A74" s="32"/>
      <c r="B74" s="157" t="s">
        <v>108</v>
      </c>
      <c r="C74" s="157"/>
      <c r="D74" s="35" t="s">
        <v>116</v>
      </c>
      <c r="E74" s="36" t="s">
        <v>131</v>
      </c>
      <c r="F74" s="36" t="s">
        <v>111</v>
      </c>
      <c r="G74" s="37" t="s">
        <v>1</v>
      </c>
      <c r="H74" s="38" t="s">
        <v>10</v>
      </c>
      <c r="I74" s="39" t="s">
        <v>11</v>
      </c>
      <c r="J74" s="38" t="s">
        <v>2</v>
      </c>
      <c r="K74" s="37" t="s">
        <v>3</v>
      </c>
      <c r="L74" s="37" t="s">
        <v>4</v>
      </c>
      <c r="M74" s="36" t="s">
        <v>107</v>
      </c>
      <c r="N74" s="39" t="s">
        <v>5</v>
      </c>
      <c r="O74" s="39" t="s">
        <v>6</v>
      </c>
      <c r="P74" s="39" t="s">
        <v>7</v>
      </c>
      <c r="Q74" s="39" t="s">
        <v>8</v>
      </c>
      <c r="R74" s="39" t="s">
        <v>9</v>
      </c>
      <c r="S74" s="157"/>
    </row>
    <row r="75" spans="1:19" ht="93.75" customHeight="1">
      <c r="B75" s="166" t="s">
        <v>49</v>
      </c>
      <c r="C75" s="69" t="s">
        <v>123</v>
      </c>
      <c r="D75" s="69" t="s">
        <v>117</v>
      </c>
      <c r="E75" s="56" t="s">
        <v>328</v>
      </c>
      <c r="F75" s="54" t="s">
        <v>437</v>
      </c>
      <c r="G75" s="42" t="s">
        <v>483</v>
      </c>
      <c r="H75" s="44" t="s">
        <v>341</v>
      </c>
      <c r="I75" s="35" t="s">
        <v>52</v>
      </c>
      <c r="J75" s="44" t="s">
        <v>350</v>
      </c>
      <c r="K75" s="36" t="s">
        <v>138</v>
      </c>
      <c r="L75" s="44" t="s">
        <v>349</v>
      </c>
      <c r="M75" s="50" t="s">
        <v>190</v>
      </c>
      <c r="N75" s="36">
        <v>1</v>
      </c>
      <c r="O75" s="36">
        <v>1</v>
      </c>
      <c r="P75" s="36">
        <v>1</v>
      </c>
      <c r="Q75" s="36">
        <v>2</v>
      </c>
      <c r="R75" s="48">
        <f>AVERAGE(N75:Q75)</f>
        <v>1.25</v>
      </c>
      <c r="S75" s="157"/>
    </row>
    <row r="76" spans="1:19" ht="93.75" customHeight="1">
      <c r="B76" s="167"/>
      <c r="C76" s="69" t="s">
        <v>92</v>
      </c>
      <c r="D76" s="69" t="s">
        <v>117</v>
      </c>
      <c r="E76" s="90"/>
      <c r="F76" s="54" t="s">
        <v>437</v>
      </c>
      <c r="G76" s="42" t="s">
        <v>483</v>
      </c>
      <c r="H76" s="44" t="s">
        <v>341</v>
      </c>
      <c r="I76" s="35" t="s">
        <v>52</v>
      </c>
      <c r="J76" s="44" t="s">
        <v>350</v>
      </c>
      <c r="K76" s="36" t="s">
        <v>138</v>
      </c>
      <c r="L76" s="44" t="s">
        <v>349</v>
      </c>
      <c r="M76" s="50" t="s">
        <v>190</v>
      </c>
      <c r="N76" s="36">
        <v>1</v>
      </c>
      <c r="O76" s="36">
        <v>1</v>
      </c>
      <c r="P76" s="36">
        <v>1</v>
      </c>
      <c r="Q76" s="36">
        <v>2</v>
      </c>
      <c r="R76" s="48">
        <f>AVERAGE(N76:Q76)</f>
        <v>1.25</v>
      </c>
      <c r="S76" s="157"/>
    </row>
    <row r="77" spans="1:19" ht="93.75" customHeight="1">
      <c r="B77" s="167"/>
      <c r="C77" s="166" t="s">
        <v>93</v>
      </c>
      <c r="D77" s="69" t="s">
        <v>118</v>
      </c>
      <c r="E77" s="90"/>
      <c r="F77" s="54" t="s">
        <v>437</v>
      </c>
      <c r="G77" s="42" t="s">
        <v>483</v>
      </c>
      <c r="H77" s="44" t="s">
        <v>341</v>
      </c>
      <c r="I77" s="35" t="s">
        <v>52</v>
      </c>
      <c r="J77" s="44" t="s">
        <v>350</v>
      </c>
      <c r="K77" s="36" t="s">
        <v>138</v>
      </c>
      <c r="L77" s="44" t="s">
        <v>349</v>
      </c>
      <c r="M77" s="50" t="s">
        <v>190</v>
      </c>
      <c r="N77" s="36">
        <v>1</v>
      </c>
      <c r="O77" s="36">
        <v>1</v>
      </c>
      <c r="P77" s="36">
        <v>1</v>
      </c>
      <c r="Q77" s="36">
        <v>2</v>
      </c>
      <c r="R77" s="48">
        <f>AVERAGE(N77:Q77)</f>
        <v>1.25</v>
      </c>
      <c r="S77" s="157"/>
    </row>
    <row r="78" spans="1:19" ht="93.75" customHeight="1">
      <c r="B78" s="168"/>
      <c r="C78" s="168"/>
      <c r="D78" s="64" t="s">
        <v>124</v>
      </c>
      <c r="E78" s="91"/>
      <c r="F78" s="35" t="s">
        <v>437</v>
      </c>
      <c r="G78" s="42" t="s">
        <v>483</v>
      </c>
      <c r="H78" s="44" t="s">
        <v>341</v>
      </c>
      <c r="I78" s="35" t="s">
        <v>52</v>
      </c>
      <c r="J78" s="44" t="s">
        <v>204</v>
      </c>
      <c r="K78" s="36" t="s">
        <v>138</v>
      </c>
      <c r="L78" s="44" t="s">
        <v>94</v>
      </c>
      <c r="M78" s="36" t="s">
        <v>193</v>
      </c>
      <c r="N78" s="36">
        <v>1</v>
      </c>
      <c r="O78" s="36">
        <v>2</v>
      </c>
      <c r="P78" s="36">
        <v>2</v>
      </c>
      <c r="Q78" s="36">
        <v>2</v>
      </c>
      <c r="R78" s="48">
        <f t="shared" ref="R78" si="28">ROUND(SUM(N78:Q78)/4,1)</f>
        <v>1.8</v>
      </c>
      <c r="S78" s="157"/>
    </row>
    <row r="79" spans="1:19">
      <c r="B79" s="89"/>
      <c r="C79" s="89"/>
      <c r="D79" s="89"/>
      <c r="E79" s="87"/>
      <c r="F79" s="86"/>
      <c r="G79" s="86"/>
      <c r="H79" s="88"/>
      <c r="I79" s="86"/>
      <c r="J79" s="88"/>
      <c r="K79" s="86"/>
      <c r="L79" s="86"/>
      <c r="M79" s="89"/>
      <c r="N79" s="86"/>
      <c r="O79" s="86"/>
      <c r="P79" s="86"/>
      <c r="Q79" s="86"/>
      <c r="R79" s="86"/>
      <c r="S79" s="79"/>
    </row>
    <row r="80" spans="1:19">
      <c r="A80" s="32" t="s">
        <v>46</v>
      </c>
    </row>
    <row r="81" spans="2:19" ht="14.25" customHeight="1">
      <c r="B81" s="158" t="s">
        <v>40</v>
      </c>
      <c r="C81" s="159"/>
      <c r="D81" s="159"/>
      <c r="E81" s="160"/>
      <c r="F81" s="154" t="s">
        <v>0</v>
      </c>
      <c r="G81" s="155"/>
      <c r="H81" s="155"/>
      <c r="I81" s="156"/>
      <c r="J81" s="154" t="s">
        <v>440</v>
      </c>
      <c r="K81" s="155"/>
      <c r="L81" s="155"/>
      <c r="M81" s="155"/>
      <c r="N81" s="155"/>
      <c r="O81" s="155"/>
      <c r="P81" s="155"/>
      <c r="Q81" s="155"/>
      <c r="R81" s="156"/>
      <c r="S81" s="157" t="s">
        <v>55</v>
      </c>
    </row>
    <row r="82" spans="2:19" ht="42.75">
      <c r="B82" s="36" t="s">
        <v>12</v>
      </c>
      <c r="C82" s="158" t="s">
        <v>13</v>
      </c>
      <c r="D82" s="160"/>
      <c r="E82" s="36" t="s">
        <v>131</v>
      </c>
      <c r="F82" s="36" t="s">
        <v>111</v>
      </c>
      <c r="G82" s="37" t="s">
        <v>1</v>
      </c>
      <c r="H82" s="38" t="s">
        <v>10</v>
      </c>
      <c r="I82" s="39" t="s">
        <v>11</v>
      </c>
      <c r="J82" s="38" t="s">
        <v>2</v>
      </c>
      <c r="K82" s="37" t="s">
        <v>3</v>
      </c>
      <c r="L82" s="37" t="s">
        <v>4</v>
      </c>
      <c r="M82" s="36" t="s">
        <v>107</v>
      </c>
      <c r="N82" s="39" t="s">
        <v>5</v>
      </c>
      <c r="O82" s="39" t="s">
        <v>6</v>
      </c>
      <c r="P82" s="39" t="s">
        <v>7</v>
      </c>
      <c r="Q82" s="39" t="s">
        <v>8</v>
      </c>
      <c r="R82" s="39" t="s">
        <v>9</v>
      </c>
      <c r="S82" s="157"/>
    </row>
    <row r="83" spans="2:19" ht="57" customHeight="1">
      <c r="B83" s="166" t="s">
        <v>58</v>
      </c>
      <c r="C83" s="166" t="s">
        <v>216</v>
      </c>
      <c r="D83" s="44" t="s">
        <v>455</v>
      </c>
      <c r="E83" s="56" t="s">
        <v>329</v>
      </c>
      <c r="F83" s="54" t="s">
        <v>437</v>
      </c>
      <c r="G83" s="45" t="s">
        <v>112</v>
      </c>
      <c r="H83" s="45" t="s">
        <v>347</v>
      </c>
      <c r="I83" s="36" t="s">
        <v>113</v>
      </c>
      <c r="J83" s="56" t="s">
        <v>210</v>
      </c>
      <c r="K83" s="56" t="s">
        <v>138</v>
      </c>
      <c r="L83" s="56" t="s">
        <v>211</v>
      </c>
      <c r="M83" s="92" t="s">
        <v>192</v>
      </c>
      <c r="N83" s="50">
        <v>2</v>
      </c>
      <c r="O83" s="50">
        <v>2</v>
      </c>
      <c r="P83" s="50">
        <v>2</v>
      </c>
      <c r="Q83" s="50">
        <v>2</v>
      </c>
      <c r="R83" s="70">
        <f t="shared" ref="R83" si="29">ROUND(SUM(N83:Q83)/4,1)</f>
        <v>2</v>
      </c>
      <c r="S83" s="164"/>
    </row>
    <row r="84" spans="2:19" ht="85.5">
      <c r="B84" s="167"/>
      <c r="C84" s="167"/>
      <c r="D84" s="44" t="s">
        <v>402</v>
      </c>
      <c r="E84" s="90"/>
      <c r="F84" s="54" t="s">
        <v>437</v>
      </c>
      <c r="G84" s="45" t="s">
        <v>112</v>
      </c>
      <c r="H84" s="45" t="s">
        <v>347</v>
      </c>
      <c r="I84" s="36" t="s">
        <v>113</v>
      </c>
      <c r="J84" s="56" t="s">
        <v>212</v>
      </c>
      <c r="K84" s="56" t="s">
        <v>138</v>
      </c>
      <c r="L84" s="56" t="s">
        <v>213</v>
      </c>
      <c r="M84" s="92" t="s">
        <v>192</v>
      </c>
      <c r="N84" s="50">
        <v>1</v>
      </c>
      <c r="O84" s="50">
        <v>2</v>
      </c>
      <c r="P84" s="50">
        <v>1</v>
      </c>
      <c r="Q84" s="50">
        <v>2</v>
      </c>
      <c r="R84" s="70">
        <f t="shared" ref="R84" si="30">ROUND(SUM(N84:Q84)/4,1)</f>
        <v>1.5</v>
      </c>
      <c r="S84" s="165"/>
    </row>
    <row r="85" spans="2:19" ht="85.5">
      <c r="B85" s="167"/>
      <c r="C85" s="167"/>
      <c r="D85" s="44" t="s">
        <v>447</v>
      </c>
      <c r="E85" s="90"/>
      <c r="F85" s="54" t="s">
        <v>437</v>
      </c>
      <c r="G85" s="45" t="s">
        <v>112</v>
      </c>
      <c r="H85" s="45" t="s">
        <v>347</v>
      </c>
      <c r="I85" s="36" t="s">
        <v>113</v>
      </c>
      <c r="J85" s="56" t="s">
        <v>214</v>
      </c>
      <c r="K85" s="56" t="s">
        <v>138</v>
      </c>
      <c r="L85" s="56" t="s">
        <v>215</v>
      </c>
      <c r="M85" s="92" t="s">
        <v>192</v>
      </c>
      <c r="N85" s="50">
        <v>2</v>
      </c>
      <c r="O85" s="50">
        <v>2</v>
      </c>
      <c r="P85" s="50">
        <v>2</v>
      </c>
      <c r="Q85" s="50">
        <v>2</v>
      </c>
      <c r="R85" s="70">
        <f t="shared" ref="R85" si="31">ROUND(SUM(N85:Q85)/4,1)</f>
        <v>2</v>
      </c>
      <c r="S85" s="165"/>
    </row>
    <row r="86" spans="2:19" ht="42.75">
      <c r="B86" s="167"/>
      <c r="C86" s="168"/>
      <c r="D86" s="44" t="s">
        <v>456</v>
      </c>
      <c r="E86" s="90"/>
      <c r="F86" s="54" t="s">
        <v>437</v>
      </c>
      <c r="G86" s="45" t="s">
        <v>112</v>
      </c>
      <c r="H86" s="45" t="s">
        <v>347</v>
      </c>
      <c r="I86" s="36" t="s">
        <v>113</v>
      </c>
      <c r="J86" s="56" t="s">
        <v>137</v>
      </c>
      <c r="K86" s="56" t="s">
        <v>138</v>
      </c>
      <c r="L86" s="56" t="s">
        <v>139</v>
      </c>
      <c r="M86" s="92" t="s">
        <v>191</v>
      </c>
      <c r="N86" s="50">
        <v>3</v>
      </c>
      <c r="O86" s="50">
        <v>2</v>
      </c>
      <c r="P86" s="50">
        <v>2</v>
      </c>
      <c r="Q86" s="50">
        <v>2</v>
      </c>
      <c r="R86" s="70">
        <f>ROUND(SUM(N86:Q86)/4,1)</f>
        <v>2.2999999999999998</v>
      </c>
      <c r="S86" s="165"/>
    </row>
    <row r="87" spans="2:19" ht="71.25">
      <c r="B87" s="167"/>
      <c r="C87" s="166" t="s">
        <v>19</v>
      </c>
      <c r="D87" s="44" t="s">
        <v>455</v>
      </c>
      <c r="E87" s="90"/>
      <c r="F87" s="54" t="s">
        <v>437</v>
      </c>
      <c r="G87" s="45" t="s">
        <v>112</v>
      </c>
      <c r="H87" s="45" t="s">
        <v>347</v>
      </c>
      <c r="I87" s="36" t="s">
        <v>113</v>
      </c>
      <c r="J87" s="56" t="s">
        <v>210</v>
      </c>
      <c r="K87" s="56" t="s">
        <v>138</v>
      </c>
      <c r="L87" s="56" t="s">
        <v>211</v>
      </c>
      <c r="M87" s="92" t="s">
        <v>192</v>
      </c>
      <c r="N87" s="50">
        <v>2</v>
      </c>
      <c r="O87" s="50">
        <v>2</v>
      </c>
      <c r="P87" s="50">
        <v>2</v>
      </c>
      <c r="Q87" s="50">
        <v>2</v>
      </c>
      <c r="R87" s="70">
        <f t="shared" ref="R87" si="32">ROUND(SUM(N87:Q87)/4,1)</f>
        <v>2</v>
      </c>
      <c r="S87" s="165"/>
    </row>
    <row r="88" spans="2:19" ht="85.5">
      <c r="B88" s="167"/>
      <c r="C88" s="167"/>
      <c r="D88" s="44" t="s">
        <v>402</v>
      </c>
      <c r="E88" s="90"/>
      <c r="F88" s="54" t="s">
        <v>437</v>
      </c>
      <c r="G88" s="45" t="s">
        <v>112</v>
      </c>
      <c r="H88" s="45" t="s">
        <v>347</v>
      </c>
      <c r="I88" s="36" t="s">
        <v>113</v>
      </c>
      <c r="J88" s="56" t="s">
        <v>212</v>
      </c>
      <c r="K88" s="56" t="s">
        <v>138</v>
      </c>
      <c r="L88" s="56" t="s">
        <v>213</v>
      </c>
      <c r="M88" s="92" t="s">
        <v>192</v>
      </c>
      <c r="N88" s="50">
        <v>1</v>
      </c>
      <c r="O88" s="50">
        <v>2</v>
      </c>
      <c r="P88" s="50">
        <v>1</v>
      </c>
      <c r="Q88" s="50">
        <v>2</v>
      </c>
      <c r="R88" s="70">
        <f t="shared" ref="R88" si="33">ROUND(SUM(N88:Q88)/4,1)</f>
        <v>1.5</v>
      </c>
      <c r="S88" s="165"/>
    </row>
    <row r="89" spans="2:19" ht="85.5">
      <c r="B89" s="167"/>
      <c r="C89" s="167"/>
      <c r="D89" s="44" t="s">
        <v>447</v>
      </c>
      <c r="E89" s="90"/>
      <c r="F89" s="54" t="s">
        <v>437</v>
      </c>
      <c r="G89" s="45" t="s">
        <v>112</v>
      </c>
      <c r="H89" s="45" t="s">
        <v>347</v>
      </c>
      <c r="I89" s="36" t="s">
        <v>113</v>
      </c>
      <c r="J89" s="56" t="s">
        <v>214</v>
      </c>
      <c r="K89" s="56" t="s">
        <v>138</v>
      </c>
      <c r="L89" s="56" t="s">
        <v>215</v>
      </c>
      <c r="M89" s="92" t="s">
        <v>192</v>
      </c>
      <c r="N89" s="50">
        <v>2</v>
      </c>
      <c r="O89" s="50">
        <v>2</v>
      </c>
      <c r="P89" s="50">
        <v>2</v>
      </c>
      <c r="Q89" s="50">
        <v>2</v>
      </c>
      <c r="R89" s="70">
        <f t="shared" ref="R89" si="34">ROUND(SUM(N89:Q89)/4,1)</f>
        <v>2</v>
      </c>
      <c r="S89" s="165"/>
    </row>
    <row r="90" spans="2:19" ht="42.75">
      <c r="B90" s="167"/>
      <c r="C90" s="168"/>
      <c r="D90" s="44" t="s">
        <v>456</v>
      </c>
      <c r="E90" s="90"/>
      <c r="F90" s="54" t="s">
        <v>437</v>
      </c>
      <c r="G90" s="45" t="s">
        <v>112</v>
      </c>
      <c r="H90" s="45" t="s">
        <v>347</v>
      </c>
      <c r="I90" s="36" t="s">
        <v>113</v>
      </c>
      <c r="J90" s="56" t="s">
        <v>140</v>
      </c>
      <c r="K90" s="56" t="s">
        <v>138</v>
      </c>
      <c r="L90" s="56" t="s">
        <v>141</v>
      </c>
      <c r="M90" s="92" t="s">
        <v>191</v>
      </c>
      <c r="N90" s="50">
        <v>3</v>
      </c>
      <c r="O90" s="50">
        <v>2</v>
      </c>
      <c r="P90" s="50">
        <v>2</v>
      </c>
      <c r="Q90" s="50">
        <v>2</v>
      </c>
      <c r="R90" s="70">
        <f>ROUND(SUM(N90:Q90)/4,1)</f>
        <v>2.2999999999999998</v>
      </c>
      <c r="S90" s="165"/>
    </row>
    <row r="91" spans="2:19" ht="99.75">
      <c r="B91" s="167"/>
      <c r="C91" s="166" t="s">
        <v>20</v>
      </c>
      <c r="D91" s="44" t="s">
        <v>455</v>
      </c>
      <c r="E91" s="90"/>
      <c r="F91" s="54" t="s">
        <v>437</v>
      </c>
      <c r="G91" s="45" t="s">
        <v>112</v>
      </c>
      <c r="H91" s="45" t="s">
        <v>347</v>
      </c>
      <c r="I91" s="36" t="s">
        <v>113</v>
      </c>
      <c r="J91" s="56" t="s">
        <v>217</v>
      </c>
      <c r="K91" s="56" t="s">
        <v>138</v>
      </c>
      <c r="L91" s="56" t="s">
        <v>218</v>
      </c>
      <c r="M91" s="92" t="s">
        <v>192</v>
      </c>
      <c r="N91" s="50">
        <v>2</v>
      </c>
      <c r="O91" s="50">
        <v>2</v>
      </c>
      <c r="P91" s="50">
        <v>2</v>
      </c>
      <c r="Q91" s="50">
        <v>2</v>
      </c>
      <c r="R91" s="70">
        <f t="shared" ref="R91" si="35">ROUND(SUM(N91:Q91)/4,1)</f>
        <v>2</v>
      </c>
      <c r="S91" s="165"/>
    </row>
    <row r="92" spans="2:19" ht="99.75">
      <c r="B92" s="167"/>
      <c r="C92" s="167"/>
      <c r="D92" s="44" t="s">
        <v>402</v>
      </c>
      <c r="E92" s="90"/>
      <c r="F92" s="54" t="s">
        <v>437</v>
      </c>
      <c r="G92" s="45" t="s">
        <v>112</v>
      </c>
      <c r="H92" s="45" t="s">
        <v>347</v>
      </c>
      <c r="I92" s="36" t="s">
        <v>113</v>
      </c>
      <c r="J92" s="56" t="s">
        <v>219</v>
      </c>
      <c r="K92" s="56" t="s">
        <v>138</v>
      </c>
      <c r="L92" s="56" t="s">
        <v>220</v>
      </c>
      <c r="M92" s="92" t="s">
        <v>192</v>
      </c>
      <c r="N92" s="50">
        <v>1</v>
      </c>
      <c r="O92" s="50">
        <v>2</v>
      </c>
      <c r="P92" s="50">
        <v>1</v>
      </c>
      <c r="Q92" s="50">
        <v>2</v>
      </c>
      <c r="R92" s="70">
        <f t="shared" ref="R92" si="36">ROUND(SUM(N92:Q92)/4,1)</f>
        <v>1.5</v>
      </c>
      <c r="S92" s="165"/>
    </row>
    <row r="93" spans="2:19" ht="99.75">
      <c r="B93" s="167"/>
      <c r="C93" s="167"/>
      <c r="D93" s="44" t="s">
        <v>447</v>
      </c>
      <c r="E93" s="90"/>
      <c r="F93" s="54" t="s">
        <v>437</v>
      </c>
      <c r="G93" s="45" t="s">
        <v>112</v>
      </c>
      <c r="H93" s="45" t="s">
        <v>347</v>
      </c>
      <c r="I93" s="36" t="s">
        <v>113</v>
      </c>
      <c r="J93" s="56" t="s">
        <v>221</v>
      </c>
      <c r="K93" s="56" t="s">
        <v>138</v>
      </c>
      <c r="L93" s="56" t="s">
        <v>222</v>
      </c>
      <c r="M93" s="92" t="s">
        <v>192</v>
      </c>
      <c r="N93" s="50">
        <v>2</v>
      </c>
      <c r="O93" s="50">
        <v>2</v>
      </c>
      <c r="P93" s="50">
        <v>2</v>
      </c>
      <c r="Q93" s="50">
        <v>2</v>
      </c>
      <c r="R93" s="70">
        <f t="shared" ref="R93" si="37">ROUND(SUM(N93:Q93)/4,1)</f>
        <v>2</v>
      </c>
      <c r="S93" s="165"/>
    </row>
    <row r="94" spans="2:19" ht="57">
      <c r="B94" s="167"/>
      <c r="C94" s="168"/>
      <c r="D94" s="44" t="s">
        <v>456</v>
      </c>
      <c r="E94" s="90"/>
      <c r="F94" s="54" t="s">
        <v>437</v>
      </c>
      <c r="G94" s="45" t="s">
        <v>112</v>
      </c>
      <c r="H94" s="45" t="s">
        <v>347</v>
      </c>
      <c r="I94" s="36" t="s">
        <v>113</v>
      </c>
      <c r="J94" s="56" t="s">
        <v>142</v>
      </c>
      <c r="K94" s="56" t="s">
        <v>138</v>
      </c>
      <c r="L94" s="56" t="s">
        <v>143</v>
      </c>
      <c r="M94" s="92" t="s">
        <v>190</v>
      </c>
      <c r="N94" s="50">
        <v>2</v>
      </c>
      <c r="O94" s="50">
        <v>1</v>
      </c>
      <c r="P94" s="50">
        <v>2</v>
      </c>
      <c r="Q94" s="50">
        <v>2</v>
      </c>
      <c r="R94" s="70">
        <f>ROUND(SUM(N94:Q94)/4,1)</f>
        <v>1.8</v>
      </c>
      <c r="S94" s="165"/>
    </row>
    <row r="95" spans="2:19" ht="71.25">
      <c r="B95" s="167"/>
      <c r="C95" s="166" t="s">
        <v>21</v>
      </c>
      <c r="D95" s="44" t="s">
        <v>455</v>
      </c>
      <c r="E95" s="90"/>
      <c r="F95" s="54" t="s">
        <v>437</v>
      </c>
      <c r="G95" s="45" t="s">
        <v>112</v>
      </c>
      <c r="H95" s="45" t="s">
        <v>347</v>
      </c>
      <c r="I95" s="36" t="s">
        <v>113</v>
      </c>
      <c r="J95" s="56" t="s">
        <v>223</v>
      </c>
      <c r="K95" s="56" t="s">
        <v>138</v>
      </c>
      <c r="L95" s="56" t="s">
        <v>224</v>
      </c>
      <c r="M95" s="92" t="s">
        <v>192</v>
      </c>
      <c r="N95" s="50">
        <v>2</v>
      </c>
      <c r="O95" s="50">
        <v>2</v>
      </c>
      <c r="P95" s="50">
        <v>2</v>
      </c>
      <c r="Q95" s="50">
        <v>2</v>
      </c>
      <c r="R95" s="70">
        <f t="shared" ref="R95" si="38">ROUND(SUM(N95:Q95)/4,1)</f>
        <v>2</v>
      </c>
      <c r="S95" s="165"/>
    </row>
    <row r="96" spans="2:19" ht="99.75">
      <c r="B96" s="167"/>
      <c r="C96" s="167"/>
      <c r="D96" s="44" t="s">
        <v>402</v>
      </c>
      <c r="E96" s="90"/>
      <c r="F96" s="54" t="s">
        <v>437</v>
      </c>
      <c r="G96" s="45" t="s">
        <v>112</v>
      </c>
      <c r="H96" s="45" t="s">
        <v>347</v>
      </c>
      <c r="I96" s="36" t="s">
        <v>113</v>
      </c>
      <c r="J96" s="56" t="s">
        <v>225</v>
      </c>
      <c r="K96" s="56" t="s">
        <v>138</v>
      </c>
      <c r="L96" s="56" t="s">
        <v>226</v>
      </c>
      <c r="M96" s="92" t="s">
        <v>192</v>
      </c>
      <c r="N96" s="50">
        <v>1</v>
      </c>
      <c r="O96" s="50">
        <v>2</v>
      </c>
      <c r="P96" s="50">
        <v>1</v>
      </c>
      <c r="Q96" s="50">
        <v>2</v>
      </c>
      <c r="R96" s="70">
        <f t="shared" ref="R96" si="39">ROUND(SUM(N96:Q96)/4,1)</f>
        <v>1.5</v>
      </c>
      <c r="S96" s="165"/>
    </row>
    <row r="97" spans="2:19" ht="142.5">
      <c r="B97" s="167"/>
      <c r="C97" s="167"/>
      <c r="D97" s="44" t="s">
        <v>447</v>
      </c>
      <c r="E97" s="90"/>
      <c r="F97" s="54" t="s">
        <v>437</v>
      </c>
      <c r="G97" s="45" t="s">
        <v>112</v>
      </c>
      <c r="H97" s="45" t="s">
        <v>347</v>
      </c>
      <c r="I97" s="36" t="s">
        <v>113</v>
      </c>
      <c r="J97" s="56" t="s">
        <v>227</v>
      </c>
      <c r="K97" s="56" t="s">
        <v>138</v>
      </c>
      <c r="L97" s="56" t="s">
        <v>228</v>
      </c>
      <c r="M97" s="92" t="s">
        <v>192</v>
      </c>
      <c r="N97" s="50">
        <v>2</v>
      </c>
      <c r="O97" s="50">
        <v>2</v>
      </c>
      <c r="P97" s="50">
        <v>2</v>
      </c>
      <c r="Q97" s="50">
        <v>2</v>
      </c>
      <c r="R97" s="70">
        <f t="shared" ref="R97" si="40">ROUND(SUM(N97:Q97)/4,1)</f>
        <v>2</v>
      </c>
      <c r="S97" s="165"/>
    </row>
    <row r="98" spans="2:19" ht="85.5">
      <c r="B98" s="167"/>
      <c r="C98" s="167"/>
      <c r="D98" s="53" t="s">
        <v>456</v>
      </c>
      <c r="E98" s="90"/>
      <c r="F98" s="54" t="s">
        <v>437</v>
      </c>
      <c r="G98" s="45" t="s">
        <v>112</v>
      </c>
      <c r="H98" s="56" t="s">
        <v>467</v>
      </c>
      <c r="I98" s="36" t="s">
        <v>113</v>
      </c>
      <c r="J98" s="56" t="s">
        <v>147</v>
      </c>
      <c r="K98" s="56" t="s">
        <v>138</v>
      </c>
      <c r="L98" s="56" t="s">
        <v>148</v>
      </c>
      <c r="M98" s="92" t="s">
        <v>193</v>
      </c>
      <c r="N98" s="50">
        <v>1</v>
      </c>
      <c r="O98" s="50">
        <v>1</v>
      </c>
      <c r="P98" s="50">
        <v>3</v>
      </c>
      <c r="Q98" s="50">
        <v>2</v>
      </c>
      <c r="R98" s="70">
        <f>ROUND(SUM(N98:Q98)/4,1)</f>
        <v>1.8</v>
      </c>
      <c r="S98" s="165"/>
    </row>
    <row r="99" spans="2:19" ht="71.25">
      <c r="B99" s="167"/>
      <c r="C99" s="168"/>
      <c r="D99" s="94"/>
      <c r="E99" s="90"/>
      <c r="F99" s="54" t="s">
        <v>437</v>
      </c>
      <c r="G99" s="45" t="s">
        <v>112</v>
      </c>
      <c r="H99" s="56" t="s">
        <v>468</v>
      </c>
      <c r="I99" s="36" t="s">
        <v>113</v>
      </c>
      <c r="J99" s="56" t="s">
        <v>149</v>
      </c>
      <c r="K99" s="56" t="s">
        <v>138</v>
      </c>
      <c r="L99" s="56" t="s">
        <v>150</v>
      </c>
      <c r="M99" s="92" t="s">
        <v>192</v>
      </c>
      <c r="N99" s="50">
        <v>1</v>
      </c>
      <c r="O99" s="50">
        <v>1</v>
      </c>
      <c r="P99" s="50">
        <v>2</v>
      </c>
      <c r="Q99" s="50">
        <v>2</v>
      </c>
      <c r="R99" s="70">
        <f>ROUND(SUM(N99:Q99)/4,1)</f>
        <v>1.5</v>
      </c>
      <c r="S99" s="165"/>
    </row>
    <row r="100" spans="2:19" ht="26.25" customHeight="1">
      <c r="B100" s="167"/>
      <c r="C100" s="166" t="s">
        <v>229</v>
      </c>
      <c r="D100" s="44" t="s">
        <v>455</v>
      </c>
      <c r="E100" s="90"/>
      <c r="F100" s="54" t="s">
        <v>437</v>
      </c>
      <c r="G100" s="45" t="s">
        <v>112</v>
      </c>
      <c r="H100" s="45" t="s">
        <v>347</v>
      </c>
      <c r="I100" s="36" t="s">
        <v>113</v>
      </c>
      <c r="J100" s="56" t="s">
        <v>538</v>
      </c>
      <c r="K100" s="56"/>
      <c r="L100" s="56" t="s">
        <v>535</v>
      </c>
      <c r="M100" s="92"/>
      <c r="N100" s="50"/>
      <c r="O100" s="50"/>
      <c r="P100" s="50"/>
      <c r="Q100" s="50"/>
      <c r="R100" s="70"/>
      <c r="S100" s="165"/>
    </row>
    <row r="101" spans="2:19" ht="99.75">
      <c r="B101" s="167"/>
      <c r="C101" s="167"/>
      <c r="D101" s="44" t="s">
        <v>402</v>
      </c>
      <c r="E101" s="90"/>
      <c r="F101" s="54" t="s">
        <v>437</v>
      </c>
      <c r="G101" s="45" t="s">
        <v>112</v>
      </c>
      <c r="H101" s="45" t="s">
        <v>347</v>
      </c>
      <c r="I101" s="36" t="s">
        <v>113</v>
      </c>
      <c r="J101" s="56" t="s">
        <v>230</v>
      </c>
      <c r="K101" s="56" t="s">
        <v>138</v>
      </c>
      <c r="L101" s="56" t="s">
        <v>231</v>
      </c>
      <c r="M101" s="92" t="s">
        <v>192</v>
      </c>
      <c r="N101" s="50">
        <v>1</v>
      </c>
      <c r="O101" s="50">
        <v>2</v>
      </c>
      <c r="P101" s="50">
        <v>1</v>
      </c>
      <c r="Q101" s="50">
        <v>2</v>
      </c>
      <c r="R101" s="70">
        <f>ROUND(SUM(N101:Q101)/4,1)</f>
        <v>1.5</v>
      </c>
      <c r="S101" s="165"/>
    </row>
    <row r="102" spans="2:19" ht="128.25">
      <c r="B102" s="167"/>
      <c r="C102" s="167"/>
      <c r="D102" s="44" t="s">
        <v>447</v>
      </c>
      <c r="E102" s="90"/>
      <c r="F102" s="54" t="s">
        <v>437</v>
      </c>
      <c r="G102" s="45" t="s">
        <v>112</v>
      </c>
      <c r="H102" s="45" t="s">
        <v>347</v>
      </c>
      <c r="I102" s="36" t="s">
        <v>113</v>
      </c>
      <c r="J102" s="56" t="s">
        <v>271</v>
      </c>
      <c r="K102" s="56" t="s">
        <v>138</v>
      </c>
      <c r="L102" s="56" t="s">
        <v>233</v>
      </c>
      <c r="M102" s="92" t="s">
        <v>192</v>
      </c>
      <c r="N102" s="50">
        <v>2</v>
      </c>
      <c r="O102" s="50">
        <v>2</v>
      </c>
      <c r="P102" s="50">
        <v>2</v>
      </c>
      <c r="Q102" s="50">
        <v>2</v>
      </c>
      <c r="R102" s="70">
        <f>ROUND(SUM(N102:Q102)/4,1)</f>
        <v>2</v>
      </c>
      <c r="S102" s="165"/>
    </row>
    <row r="103" spans="2:19" ht="85.5">
      <c r="B103" s="167"/>
      <c r="C103" s="168"/>
      <c r="D103" s="53" t="s">
        <v>456</v>
      </c>
      <c r="E103" s="90"/>
      <c r="F103" s="54" t="s">
        <v>437</v>
      </c>
      <c r="G103" s="45" t="s">
        <v>112</v>
      </c>
      <c r="H103" s="45" t="s">
        <v>347</v>
      </c>
      <c r="I103" s="36" t="s">
        <v>113</v>
      </c>
      <c r="J103" s="56" t="s">
        <v>272</v>
      </c>
      <c r="K103" s="56" t="s">
        <v>138</v>
      </c>
      <c r="L103" s="56" t="s">
        <v>234</v>
      </c>
      <c r="M103" s="92" t="s">
        <v>192</v>
      </c>
      <c r="N103" s="50">
        <v>2</v>
      </c>
      <c r="O103" s="50">
        <v>1</v>
      </c>
      <c r="P103" s="50">
        <v>1</v>
      </c>
      <c r="Q103" s="50">
        <v>2</v>
      </c>
      <c r="R103" s="70">
        <f>ROUND(SUM(N103:Q103)/4,1)</f>
        <v>1.5</v>
      </c>
      <c r="S103" s="165"/>
    </row>
    <row r="104" spans="2:19" ht="14.25" customHeight="1">
      <c r="B104" s="167"/>
      <c r="C104" s="166" t="s">
        <v>24</v>
      </c>
      <c r="D104" s="44" t="s">
        <v>455</v>
      </c>
      <c r="E104" s="90"/>
      <c r="F104" s="54" t="s">
        <v>437</v>
      </c>
      <c r="G104" s="45" t="s">
        <v>112</v>
      </c>
      <c r="H104" s="45" t="s">
        <v>347</v>
      </c>
      <c r="I104" s="36" t="s">
        <v>113</v>
      </c>
      <c r="J104" s="56" t="s">
        <v>538</v>
      </c>
      <c r="K104" s="56"/>
      <c r="L104" s="56" t="s">
        <v>535</v>
      </c>
      <c r="M104" s="92"/>
      <c r="N104" s="50"/>
      <c r="O104" s="50"/>
      <c r="P104" s="50"/>
      <c r="Q104" s="50"/>
      <c r="R104" s="70"/>
      <c r="S104" s="165"/>
    </row>
    <row r="105" spans="2:19" ht="99.75">
      <c r="B105" s="167"/>
      <c r="C105" s="167"/>
      <c r="D105" s="44" t="s">
        <v>402</v>
      </c>
      <c r="E105" s="90"/>
      <c r="F105" s="54" t="s">
        <v>437</v>
      </c>
      <c r="G105" s="45" t="s">
        <v>112</v>
      </c>
      <c r="H105" s="45" t="s">
        <v>347</v>
      </c>
      <c r="I105" s="36" t="s">
        <v>113</v>
      </c>
      <c r="J105" s="56" t="s">
        <v>273</v>
      </c>
      <c r="K105" s="56" t="s">
        <v>138</v>
      </c>
      <c r="L105" s="56" t="s">
        <v>235</v>
      </c>
      <c r="M105" s="92" t="s">
        <v>192</v>
      </c>
      <c r="N105" s="50">
        <v>1</v>
      </c>
      <c r="O105" s="50">
        <v>2</v>
      </c>
      <c r="P105" s="50">
        <v>1</v>
      </c>
      <c r="Q105" s="50">
        <v>2</v>
      </c>
      <c r="R105" s="70">
        <f>ROUND(SUM(N105:Q105)/4,1)</f>
        <v>1.5</v>
      </c>
      <c r="S105" s="165"/>
    </row>
    <row r="106" spans="2:19" ht="128.25">
      <c r="B106" s="167"/>
      <c r="C106" s="167"/>
      <c r="D106" s="44" t="s">
        <v>447</v>
      </c>
      <c r="E106" s="90"/>
      <c r="F106" s="54" t="s">
        <v>437</v>
      </c>
      <c r="G106" s="45" t="s">
        <v>112</v>
      </c>
      <c r="H106" s="45" t="s">
        <v>347</v>
      </c>
      <c r="I106" s="36" t="s">
        <v>113</v>
      </c>
      <c r="J106" s="56" t="s">
        <v>271</v>
      </c>
      <c r="K106" s="56" t="s">
        <v>138</v>
      </c>
      <c r="L106" s="56" t="s">
        <v>233</v>
      </c>
      <c r="M106" s="92" t="s">
        <v>192</v>
      </c>
      <c r="N106" s="50">
        <v>2</v>
      </c>
      <c r="O106" s="50">
        <v>2</v>
      </c>
      <c r="P106" s="50">
        <v>2</v>
      </c>
      <c r="Q106" s="50">
        <v>2</v>
      </c>
      <c r="R106" s="70">
        <f>ROUND(SUM(N106:Q106)/4,1)</f>
        <v>2</v>
      </c>
      <c r="S106" s="165"/>
    </row>
    <row r="107" spans="2:19" ht="71.25">
      <c r="B107" s="167"/>
      <c r="C107" s="168"/>
      <c r="D107" s="53" t="s">
        <v>456</v>
      </c>
      <c r="E107" s="90"/>
      <c r="F107" s="54" t="s">
        <v>437</v>
      </c>
      <c r="G107" s="45" t="s">
        <v>112</v>
      </c>
      <c r="H107" s="45" t="s">
        <v>347</v>
      </c>
      <c r="I107" s="36" t="s">
        <v>113</v>
      </c>
      <c r="J107" s="56" t="s">
        <v>274</v>
      </c>
      <c r="K107" s="56" t="s">
        <v>138</v>
      </c>
      <c r="L107" s="56" t="s">
        <v>154</v>
      </c>
      <c r="M107" s="92" t="s">
        <v>192</v>
      </c>
      <c r="N107" s="50">
        <v>2</v>
      </c>
      <c r="O107" s="50">
        <v>1</v>
      </c>
      <c r="P107" s="50">
        <v>1</v>
      </c>
      <c r="Q107" s="50">
        <v>2</v>
      </c>
      <c r="R107" s="70">
        <f t="shared" ref="R107" si="41">ROUND(SUM(N107:Q107)/4,1)</f>
        <v>1.5</v>
      </c>
      <c r="S107" s="165"/>
    </row>
    <row r="108" spans="2:19" ht="14.25" customHeight="1">
      <c r="B108" s="167"/>
      <c r="C108" s="166" t="s">
        <v>25</v>
      </c>
      <c r="D108" s="44" t="s">
        <v>455</v>
      </c>
      <c r="E108" s="90"/>
      <c r="F108" s="54" t="s">
        <v>437</v>
      </c>
      <c r="G108" s="45" t="s">
        <v>112</v>
      </c>
      <c r="H108" s="45" t="s">
        <v>347</v>
      </c>
      <c r="I108" s="36" t="s">
        <v>113</v>
      </c>
      <c r="J108" s="56" t="s">
        <v>538</v>
      </c>
      <c r="K108" s="56"/>
      <c r="L108" s="56" t="s">
        <v>535</v>
      </c>
      <c r="M108" s="92"/>
      <c r="N108" s="50"/>
      <c r="O108" s="50"/>
      <c r="P108" s="50"/>
      <c r="Q108" s="50"/>
      <c r="R108" s="70"/>
      <c r="S108" s="165"/>
    </row>
    <row r="109" spans="2:19" ht="85.5">
      <c r="B109" s="167"/>
      <c r="C109" s="167"/>
      <c r="D109" s="44" t="s">
        <v>402</v>
      </c>
      <c r="E109" s="90"/>
      <c r="F109" s="54" t="s">
        <v>437</v>
      </c>
      <c r="G109" s="45" t="s">
        <v>112</v>
      </c>
      <c r="H109" s="45" t="s">
        <v>347</v>
      </c>
      <c r="I109" s="36" t="s">
        <v>113</v>
      </c>
      <c r="J109" s="56" t="s">
        <v>275</v>
      </c>
      <c r="K109" s="56" t="s">
        <v>138</v>
      </c>
      <c r="L109" s="56" t="s">
        <v>237</v>
      </c>
      <c r="M109" s="92" t="s">
        <v>192</v>
      </c>
      <c r="N109" s="50">
        <v>1</v>
      </c>
      <c r="O109" s="50">
        <v>2</v>
      </c>
      <c r="P109" s="50">
        <v>1</v>
      </c>
      <c r="Q109" s="50">
        <v>2</v>
      </c>
      <c r="R109" s="70">
        <f t="shared" ref="R109" si="42">ROUND(SUM(N109:Q109)/4,1)</f>
        <v>1.5</v>
      </c>
      <c r="S109" s="165"/>
    </row>
    <row r="110" spans="2:19" ht="128.25">
      <c r="B110" s="167"/>
      <c r="C110" s="167"/>
      <c r="D110" s="44" t="s">
        <v>447</v>
      </c>
      <c r="E110" s="90"/>
      <c r="F110" s="54" t="s">
        <v>437</v>
      </c>
      <c r="G110" s="45" t="s">
        <v>112</v>
      </c>
      <c r="H110" s="45" t="s">
        <v>347</v>
      </c>
      <c r="I110" s="36" t="s">
        <v>113</v>
      </c>
      <c r="J110" s="56" t="s">
        <v>271</v>
      </c>
      <c r="K110" s="56" t="s">
        <v>138</v>
      </c>
      <c r="L110" s="56" t="s">
        <v>233</v>
      </c>
      <c r="M110" s="92" t="s">
        <v>192</v>
      </c>
      <c r="N110" s="50">
        <v>2</v>
      </c>
      <c r="O110" s="50">
        <v>2</v>
      </c>
      <c r="P110" s="50">
        <v>2</v>
      </c>
      <c r="Q110" s="50">
        <v>2</v>
      </c>
      <c r="R110" s="70">
        <f>ROUND(SUM(N110:Q110)/4,1)</f>
        <v>2</v>
      </c>
      <c r="S110" s="165"/>
    </row>
    <row r="111" spans="2:19" ht="71.25">
      <c r="B111" s="167"/>
      <c r="C111" s="168"/>
      <c r="D111" s="53" t="s">
        <v>456</v>
      </c>
      <c r="E111" s="90"/>
      <c r="F111" s="54" t="s">
        <v>437</v>
      </c>
      <c r="G111" s="45" t="s">
        <v>112</v>
      </c>
      <c r="H111" s="45" t="s">
        <v>347</v>
      </c>
      <c r="I111" s="36" t="s">
        <v>113</v>
      </c>
      <c r="J111" s="56" t="s">
        <v>276</v>
      </c>
      <c r="K111" s="56" t="s">
        <v>138</v>
      </c>
      <c r="L111" s="56" t="s">
        <v>156</v>
      </c>
      <c r="M111" s="92" t="s">
        <v>192</v>
      </c>
      <c r="N111" s="50">
        <v>1</v>
      </c>
      <c r="O111" s="50">
        <v>1</v>
      </c>
      <c r="P111" s="50">
        <v>1</v>
      </c>
      <c r="Q111" s="50">
        <v>2</v>
      </c>
      <c r="R111" s="70">
        <f>ROUND(SUM(N111:Q111)/4,1)</f>
        <v>1.3</v>
      </c>
      <c r="S111" s="165"/>
    </row>
    <row r="112" spans="2:19" ht="42.75">
      <c r="B112" s="167"/>
      <c r="C112" s="166" t="s">
        <v>26</v>
      </c>
      <c r="D112" s="44" t="s">
        <v>455</v>
      </c>
      <c r="E112" s="90"/>
      <c r="F112" s="54" t="s">
        <v>437</v>
      </c>
      <c r="G112" s="45" t="s">
        <v>112</v>
      </c>
      <c r="H112" s="45" t="s">
        <v>347</v>
      </c>
      <c r="I112" s="36" t="s">
        <v>113</v>
      </c>
      <c r="J112" s="56" t="s">
        <v>538</v>
      </c>
      <c r="K112" s="56"/>
      <c r="L112" s="56" t="s">
        <v>535</v>
      </c>
      <c r="M112" s="92"/>
      <c r="N112" s="95"/>
      <c r="O112" s="95"/>
      <c r="P112" s="95"/>
      <c r="Q112" s="95"/>
      <c r="R112" s="96"/>
      <c r="S112" s="165"/>
    </row>
    <row r="113" spans="2:19" ht="85.5">
      <c r="B113" s="167"/>
      <c r="C113" s="167"/>
      <c r="D113" s="44" t="s">
        <v>402</v>
      </c>
      <c r="E113" s="90"/>
      <c r="F113" s="54" t="s">
        <v>437</v>
      </c>
      <c r="G113" s="45" t="s">
        <v>112</v>
      </c>
      <c r="H113" s="45" t="s">
        <v>347</v>
      </c>
      <c r="I113" s="36" t="s">
        <v>113</v>
      </c>
      <c r="J113" s="56" t="s">
        <v>277</v>
      </c>
      <c r="K113" s="56" t="s">
        <v>138</v>
      </c>
      <c r="L113" s="56" t="s">
        <v>239</v>
      </c>
      <c r="M113" s="92" t="s">
        <v>192</v>
      </c>
      <c r="N113" s="50">
        <v>1</v>
      </c>
      <c r="O113" s="50">
        <v>2</v>
      </c>
      <c r="P113" s="50">
        <v>1</v>
      </c>
      <c r="Q113" s="50">
        <v>2</v>
      </c>
      <c r="R113" s="70">
        <f>ROUND(SUM(N113:Q113)/4,1)</f>
        <v>1.5</v>
      </c>
      <c r="S113" s="165"/>
    </row>
    <row r="114" spans="2:19" ht="128.25">
      <c r="B114" s="167"/>
      <c r="C114" s="167"/>
      <c r="D114" s="44" t="s">
        <v>447</v>
      </c>
      <c r="E114" s="90"/>
      <c r="F114" s="54" t="s">
        <v>437</v>
      </c>
      <c r="G114" s="45" t="s">
        <v>112</v>
      </c>
      <c r="H114" s="45" t="s">
        <v>347</v>
      </c>
      <c r="I114" s="36" t="s">
        <v>113</v>
      </c>
      <c r="J114" s="56" t="s">
        <v>271</v>
      </c>
      <c r="K114" s="56" t="s">
        <v>138</v>
      </c>
      <c r="L114" s="56" t="s">
        <v>233</v>
      </c>
      <c r="M114" s="92" t="s">
        <v>192</v>
      </c>
      <c r="N114" s="50">
        <v>2</v>
      </c>
      <c r="O114" s="50">
        <v>2</v>
      </c>
      <c r="P114" s="50">
        <v>2</v>
      </c>
      <c r="Q114" s="50">
        <v>2</v>
      </c>
      <c r="R114" s="70">
        <f>ROUND(SUM(N114:Q114)/4,1)</f>
        <v>2</v>
      </c>
      <c r="S114" s="165"/>
    </row>
    <row r="115" spans="2:19" ht="57">
      <c r="B115" s="167"/>
      <c r="C115" s="168"/>
      <c r="D115" s="53" t="s">
        <v>456</v>
      </c>
      <c r="E115" s="90"/>
      <c r="F115" s="54" t="s">
        <v>437</v>
      </c>
      <c r="G115" s="45" t="s">
        <v>112</v>
      </c>
      <c r="H115" s="45" t="s">
        <v>347</v>
      </c>
      <c r="I115" s="36" t="s">
        <v>113</v>
      </c>
      <c r="J115" s="56" t="s">
        <v>278</v>
      </c>
      <c r="K115" s="56" t="s">
        <v>138</v>
      </c>
      <c r="L115" s="56" t="s">
        <v>158</v>
      </c>
      <c r="M115" s="92" t="s">
        <v>192</v>
      </c>
      <c r="N115" s="50">
        <v>1</v>
      </c>
      <c r="O115" s="50">
        <v>1</v>
      </c>
      <c r="P115" s="50">
        <v>1</v>
      </c>
      <c r="Q115" s="50">
        <v>2</v>
      </c>
      <c r="R115" s="70">
        <f>ROUND(SUM(N115:Q115)/4,1)</f>
        <v>1.3</v>
      </c>
      <c r="S115" s="165"/>
    </row>
    <row r="116" spans="2:19" ht="14.25" customHeight="1">
      <c r="B116" s="167"/>
      <c r="C116" s="166" t="s">
        <v>27</v>
      </c>
      <c r="D116" s="44" t="s">
        <v>455</v>
      </c>
      <c r="E116" s="90"/>
      <c r="F116" s="54" t="s">
        <v>437</v>
      </c>
      <c r="G116" s="45" t="s">
        <v>112</v>
      </c>
      <c r="H116" s="45" t="s">
        <v>347</v>
      </c>
      <c r="I116" s="36" t="s">
        <v>113</v>
      </c>
      <c r="J116" s="56" t="s">
        <v>538</v>
      </c>
      <c r="K116" s="56"/>
      <c r="L116" s="56" t="s">
        <v>535</v>
      </c>
      <c r="M116" s="92"/>
      <c r="N116" s="50"/>
      <c r="O116" s="50"/>
      <c r="P116" s="50"/>
      <c r="Q116" s="50"/>
      <c r="R116" s="70"/>
      <c r="S116" s="165"/>
    </row>
    <row r="117" spans="2:19" ht="99.75">
      <c r="B117" s="167"/>
      <c r="C117" s="167"/>
      <c r="D117" s="44" t="s">
        <v>402</v>
      </c>
      <c r="E117" s="90"/>
      <c r="F117" s="54" t="s">
        <v>437</v>
      </c>
      <c r="G117" s="45" t="s">
        <v>112</v>
      </c>
      <c r="H117" s="45" t="s">
        <v>347</v>
      </c>
      <c r="I117" s="36" t="s">
        <v>113</v>
      </c>
      <c r="J117" s="56" t="s">
        <v>245</v>
      </c>
      <c r="K117" s="56" t="s">
        <v>138</v>
      </c>
      <c r="L117" s="56" t="s">
        <v>231</v>
      </c>
      <c r="M117" s="92" t="s">
        <v>192</v>
      </c>
      <c r="N117" s="50">
        <v>1</v>
      </c>
      <c r="O117" s="50">
        <v>2</v>
      </c>
      <c r="P117" s="50">
        <v>1</v>
      </c>
      <c r="Q117" s="50">
        <v>2</v>
      </c>
      <c r="R117" s="70">
        <f>ROUND(SUM(N117:Q117)/4,1)</f>
        <v>1.5</v>
      </c>
      <c r="S117" s="165"/>
    </row>
    <row r="118" spans="2:19" ht="128.25">
      <c r="B118" s="167"/>
      <c r="C118" s="167"/>
      <c r="D118" s="44" t="s">
        <v>447</v>
      </c>
      <c r="E118" s="90"/>
      <c r="F118" s="54" t="s">
        <v>437</v>
      </c>
      <c r="G118" s="45" t="s">
        <v>112</v>
      </c>
      <c r="H118" s="45" t="s">
        <v>347</v>
      </c>
      <c r="I118" s="36" t="s">
        <v>113</v>
      </c>
      <c r="J118" s="56" t="s">
        <v>271</v>
      </c>
      <c r="K118" s="56" t="s">
        <v>138</v>
      </c>
      <c r="L118" s="56" t="s">
        <v>233</v>
      </c>
      <c r="M118" s="92" t="s">
        <v>192</v>
      </c>
      <c r="N118" s="50">
        <v>2</v>
      </c>
      <c r="O118" s="50">
        <v>2</v>
      </c>
      <c r="P118" s="50">
        <v>2</v>
      </c>
      <c r="Q118" s="50">
        <v>2</v>
      </c>
      <c r="R118" s="70">
        <f>ROUND(SUM(N118:Q118)/4,1)</f>
        <v>2</v>
      </c>
      <c r="S118" s="165"/>
    </row>
    <row r="119" spans="2:19" ht="71.25">
      <c r="B119" s="167"/>
      <c r="C119" s="168"/>
      <c r="D119" s="53" t="s">
        <v>456</v>
      </c>
      <c r="E119" s="90"/>
      <c r="F119" s="54" t="s">
        <v>437</v>
      </c>
      <c r="G119" s="45" t="s">
        <v>112</v>
      </c>
      <c r="H119" s="45" t="s">
        <v>347</v>
      </c>
      <c r="I119" s="36" t="s">
        <v>113</v>
      </c>
      <c r="J119" s="56" t="s">
        <v>279</v>
      </c>
      <c r="K119" s="56" t="s">
        <v>138</v>
      </c>
      <c r="L119" s="56" t="s">
        <v>240</v>
      </c>
      <c r="M119" s="92" t="s">
        <v>192</v>
      </c>
      <c r="N119" s="50">
        <v>2</v>
      </c>
      <c r="O119" s="50">
        <v>1</v>
      </c>
      <c r="P119" s="50">
        <v>1</v>
      </c>
      <c r="Q119" s="50">
        <v>2</v>
      </c>
      <c r="R119" s="70">
        <f>ROUND(SUM(N119:Q119)/4,1)</f>
        <v>1.5</v>
      </c>
      <c r="S119" s="165"/>
    </row>
    <row r="120" spans="2:19" ht="14.25" customHeight="1">
      <c r="B120" s="167"/>
      <c r="C120" s="166" t="s">
        <v>28</v>
      </c>
      <c r="D120" s="44" t="s">
        <v>455</v>
      </c>
      <c r="E120" s="90"/>
      <c r="F120" s="54" t="s">
        <v>437</v>
      </c>
      <c r="G120" s="45" t="s">
        <v>112</v>
      </c>
      <c r="H120" s="45" t="s">
        <v>347</v>
      </c>
      <c r="I120" s="36" t="s">
        <v>113</v>
      </c>
      <c r="J120" s="56" t="s">
        <v>538</v>
      </c>
      <c r="K120" s="56"/>
      <c r="L120" s="56" t="s">
        <v>535</v>
      </c>
      <c r="M120" s="92"/>
      <c r="N120" s="50"/>
      <c r="O120" s="50"/>
      <c r="P120" s="50"/>
      <c r="Q120" s="50"/>
      <c r="R120" s="70"/>
      <c r="S120" s="165"/>
    </row>
    <row r="121" spans="2:19" ht="99.75">
      <c r="B121" s="167"/>
      <c r="C121" s="167"/>
      <c r="D121" s="44" t="s">
        <v>402</v>
      </c>
      <c r="E121" s="90"/>
      <c r="F121" s="54" t="s">
        <v>437</v>
      </c>
      <c r="G121" s="45" t="s">
        <v>112</v>
      </c>
      <c r="H121" s="45" t="s">
        <v>347</v>
      </c>
      <c r="I121" s="36" t="s">
        <v>113</v>
      </c>
      <c r="J121" s="56" t="s">
        <v>245</v>
      </c>
      <c r="K121" s="56" t="s">
        <v>138</v>
      </c>
      <c r="L121" s="56" t="s">
        <v>231</v>
      </c>
      <c r="M121" s="92" t="s">
        <v>192</v>
      </c>
      <c r="N121" s="50">
        <v>1</v>
      </c>
      <c r="O121" s="50">
        <v>2</v>
      </c>
      <c r="P121" s="50">
        <v>1</v>
      </c>
      <c r="Q121" s="50">
        <v>2</v>
      </c>
      <c r="R121" s="70">
        <f>ROUND(SUM(N121:Q121)/4,1)</f>
        <v>1.5</v>
      </c>
      <c r="S121" s="165"/>
    </row>
    <row r="122" spans="2:19" ht="128.25">
      <c r="B122" s="167"/>
      <c r="C122" s="167"/>
      <c r="D122" s="44" t="s">
        <v>447</v>
      </c>
      <c r="E122" s="90"/>
      <c r="F122" s="54" t="s">
        <v>437</v>
      </c>
      <c r="G122" s="45" t="s">
        <v>112</v>
      </c>
      <c r="H122" s="45" t="s">
        <v>347</v>
      </c>
      <c r="I122" s="36" t="s">
        <v>113</v>
      </c>
      <c r="J122" s="56" t="s">
        <v>271</v>
      </c>
      <c r="K122" s="56" t="s">
        <v>138</v>
      </c>
      <c r="L122" s="56" t="s">
        <v>233</v>
      </c>
      <c r="M122" s="92" t="s">
        <v>192</v>
      </c>
      <c r="N122" s="50">
        <v>2</v>
      </c>
      <c r="O122" s="50">
        <v>2</v>
      </c>
      <c r="P122" s="50">
        <v>2</v>
      </c>
      <c r="Q122" s="50">
        <v>2</v>
      </c>
      <c r="R122" s="70">
        <f>ROUND(SUM(N122:Q122)/4,1)</f>
        <v>2</v>
      </c>
      <c r="S122" s="165"/>
    </row>
    <row r="123" spans="2:19" ht="57">
      <c r="B123" s="167"/>
      <c r="C123" s="168"/>
      <c r="D123" s="53" t="s">
        <v>456</v>
      </c>
      <c r="E123" s="90"/>
      <c r="F123" s="54" t="s">
        <v>437</v>
      </c>
      <c r="G123" s="45" t="s">
        <v>112</v>
      </c>
      <c r="H123" s="45" t="s">
        <v>347</v>
      </c>
      <c r="I123" s="36" t="s">
        <v>113</v>
      </c>
      <c r="J123" s="56" t="s">
        <v>280</v>
      </c>
      <c r="K123" s="56" t="s">
        <v>138</v>
      </c>
      <c r="L123" s="56" t="s">
        <v>241</v>
      </c>
      <c r="M123" s="92" t="s">
        <v>192</v>
      </c>
      <c r="N123" s="50">
        <v>3</v>
      </c>
      <c r="O123" s="50">
        <v>2</v>
      </c>
      <c r="P123" s="50">
        <v>2</v>
      </c>
      <c r="Q123" s="50">
        <v>2</v>
      </c>
      <c r="R123" s="70">
        <f>ROUND(SUM(N123:Q123)/4,1)</f>
        <v>2.2999999999999998</v>
      </c>
      <c r="S123" s="165"/>
    </row>
    <row r="124" spans="2:19" ht="14.25" customHeight="1">
      <c r="B124" s="167"/>
      <c r="C124" s="166" t="s">
        <v>29</v>
      </c>
      <c r="D124" s="44" t="s">
        <v>455</v>
      </c>
      <c r="E124" s="90"/>
      <c r="F124" s="54" t="s">
        <v>437</v>
      </c>
      <c r="G124" s="45" t="s">
        <v>112</v>
      </c>
      <c r="H124" s="45" t="s">
        <v>347</v>
      </c>
      <c r="I124" s="36" t="s">
        <v>113</v>
      </c>
      <c r="J124" s="56" t="s">
        <v>538</v>
      </c>
      <c r="K124" s="56"/>
      <c r="L124" s="56" t="s">
        <v>535</v>
      </c>
      <c r="M124" s="92"/>
      <c r="N124" s="50"/>
      <c r="O124" s="50"/>
      <c r="P124" s="50"/>
      <c r="Q124" s="50"/>
      <c r="R124" s="70"/>
      <c r="S124" s="165"/>
    </row>
    <row r="125" spans="2:19" ht="85.5">
      <c r="B125" s="167"/>
      <c r="C125" s="167"/>
      <c r="D125" s="44" t="s">
        <v>402</v>
      </c>
      <c r="E125" s="90"/>
      <c r="F125" s="54" t="s">
        <v>437</v>
      </c>
      <c r="G125" s="45" t="s">
        <v>112</v>
      </c>
      <c r="H125" s="45" t="s">
        <v>347</v>
      </c>
      <c r="I125" s="36" t="s">
        <v>113</v>
      </c>
      <c r="J125" s="56" t="s">
        <v>281</v>
      </c>
      <c r="K125" s="56" t="s">
        <v>138</v>
      </c>
      <c r="L125" s="56" t="s">
        <v>242</v>
      </c>
      <c r="M125" s="92" t="s">
        <v>192</v>
      </c>
      <c r="N125" s="50">
        <v>1</v>
      </c>
      <c r="O125" s="50">
        <v>2</v>
      </c>
      <c r="P125" s="50">
        <v>1</v>
      </c>
      <c r="Q125" s="50">
        <v>2</v>
      </c>
      <c r="R125" s="70">
        <f>ROUND(SUM(N125:Q125)/4,1)</f>
        <v>1.5</v>
      </c>
      <c r="S125" s="165"/>
    </row>
    <row r="126" spans="2:19" ht="114" customHeight="1">
      <c r="B126" s="167"/>
      <c r="C126" s="167"/>
      <c r="D126" s="44" t="s">
        <v>447</v>
      </c>
      <c r="E126" s="90"/>
      <c r="F126" s="54" t="s">
        <v>437</v>
      </c>
      <c r="G126" s="45" t="s">
        <v>112</v>
      </c>
      <c r="H126" s="45" t="s">
        <v>347</v>
      </c>
      <c r="I126" s="36" t="s">
        <v>113</v>
      </c>
      <c r="J126" s="56" t="s">
        <v>282</v>
      </c>
      <c r="K126" s="56" t="s">
        <v>138</v>
      </c>
      <c r="L126" s="56" t="s">
        <v>233</v>
      </c>
      <c r="M126" s="92" t="s">
        <v>192</v>
      </c>
      <c r="N126" s="50">
        <v>2</v>
      </c>
      <c r="O126" s="50">
        <v>2</v>
      </c>
      <c r="P126" s="50">
        <v>2</v>
      </c>
      <c r="Q126" s="50">
        <v>2</v>
      </c>
      <c r="R126" s="70">
        <f>ROUND(SUM(N126:Q126)/4,1)</f>
        <v>2</v>
      </c>
      <c r="S126" s="165"/>
    </row>
    <row r="127" spans="2:19" ht="57" customHeight="1">
      <c r="B127" s="167"/>
      <c r="C127" s="168"/>
      <c r="D127" s="53" t="s">
        <v>456</v>
      </c>
      <c r="E127" s="90"/>
      <c r="F127" s="54" t="s">
        <v>437</v>
      </c>
      <c r="G127" s="56" t="s">
        <v>283</v>
      </c>
      <c r="H127" s="56" t="s">
        <v>347</v>
      </c>
      <c r="I127" s="97" t="s">
        <v>113</v>
      </c>
      <c r="J127" s="56" t="s">
        <v>163</v>
      </c>
      <c r="K127" s="56" t="s">
        <v>138</v>
      </c>
      <c r="L127" s="56" t="s">
        <v>164</v>
      </c>
      <c r="M127" s="92" t="s">
        <v>192</v>
      </c>
      <c r="N127" s="50">
        <v>1</v>
      </c>
      <c r="O127" s="70">
        <v>1</v>
      </c>
      <c r="P127" s="50">
        <v>1</v>
      </c>
      <c r="Q127" s="50">
        <v>2</v>
      </c>
      <c r="R127" s="50">
        <f>ROUND(SUM(N127:Q127)/4,1)</f>
        <v>1.3</v>
      </c>
      <c r="S127" s="165"/>
    </row>
    <row r="128" spans="2:19" ht="14.25" customHeight="1">
      <c r="B128" s="167"/>
      <c r="C128" s="166" t="s">
        <v>30</v>
      </c>
      <c r="D128" s="44" t="s">
        <v>455</v>
      </c>
      <c r="E128" s="90"/>
      <c r="F128" s="54" t="s">
        <v>437</v>
      </c>
      <c r="G128" s="56" t="s">
        <v>283</v>
      </c>
      <c r="H128" s="56" t="s">
        <v>347</v>
      </c>
      <c r="I128" s="97" t="s">
        <v>113</v>
      </c>
      <c r="J128" s="56" t="s">
        <v>538</v>
      </c>
      <c r="K128" s="56"/>
      <c r="L128" s="56" t="s">
        <v>535</v>
      </c>
      <c r="M128" s="92"/>
      <c r="N128" s="50"/>
      <c r="O128" s="70"/>
      <c r="P128" s="50"/>
      <c r="Q128" s="50"/>
      <c r="R128" s="50"/>
      <c r="S128" s="165"/>
    </row>
    <row r="129" spans="2:19" ht="99.75">
      <c r="B129" s="167"/>
      <c r="C129" s="167"/>
      <c r="D129" s="44" t="s">
        <v>402</v>
      </c>
      <c r="E129" s="90"/>
      <c r="F129" s="54" t="s">
        <v>437</v>
      </c>
      <c r="G129" s="56" t="s">
        <v>283</v>
      </c>
      <c r="H129" s="56" t="s">
        <v>347</v>
      </c>
      <c r="I129" s="97" t="s">
        <v>113</v>
      </c>
      <c r="J129" s="56" t="s">
        <v>243</v>
      </c>
      <c r="K129" s="56" t="s">
        <v>138</v>
      </c>
      <c r="L129" s="56" t="s">
        <v>231</v>
      </c>
      <c r="M129" s="92" t="s">
        <v>192</v>
      </c>
      <c r="N129" s="50">
        <v>1</v>
      </c>
      <c r="O129" s="70">
        <v>2</v>
      </c>
      <c r="P129" s="50">
        <v>1</v>
      </c>
      <c r="Q129" s="50">
        <v>2</v>
      </c>
      <c r="R129" s="50">
        <f>ROUND(SUM(N129:Q129)/4,1)</f>
        <v>1.5</v>
      </c>
      <c r="S129" s="165"/>
    </row>
    <row r="130" spans="2:19" ht="128.25">
      <c r="B130" s="167"/>
      <c r="C130" s="167"/>
      <c r="D130" s="44" t="s">
        <v>447</v>
      </c>
      <c r="E130" s="90"/>
      <c r="F130" s="54" t="s">
        <v>437</v>
      </c>
      <c r="G130" s="56" t="s">
        <v>283</v>
      </c>
      <c r="H130" s="56" t="s">
        <v>347</v>
      </c>
      <c r="I130" s="97" t="s">
        <v>113</v>
      </c>
      <c r="J130" s="56" t="s">
        <v>232</v>
      </c>
      <c r="K130" s="56" t="s">
        <v>138</v>
      </c>
      <c r="L130" s="56" t="s">
        <v>233</v>
      </c>
      <c r="M130" s="92" t="s">
        <v>192</v>
      </c>
      <c r="N130" s="50">
        <v>2</v>
      </c>
      <c r="O130" s="70">
        <v>2</v>
      </c>
      <c r="P130" s="50">
        <v>2</v>
      </c>
      <c r="Q130" s="50">
        <v>2</v>
      </c>
      <c r="R130" s="50">
        <f>ROUND(SUM(N130:Q130)/4,1)</f>
        <v>2</v>
      </c>
      <c r="S130" s="165"/>
    </row>
    <row r="131" spans="2:19" ht="71.25">
      <c r="B131" s="167"/>
      <c r="C131" s="168"/>
      <c r="D131" s="53" t="s">
        <v>456</v>
      </c>
      <c r="E131" s="90"/>
      <c r="F131" s="54" t="s">
        <v>437</v>
      </c>
      <c r="G131" s="56" t="s">
        <v>283</v>
      </c>
      <c r="H131" s="56" t="s">
        <v>347</v>
      </c>
      <c r="I131" s="97" t="s">
        <v>113</v>
      </c>
      <c r="J131" s="56" t="s">
        <v>165</v>
      </c>
      <c r="K131" s="56" t="s">
        <v>138</v>
      </c>
      <c r="L131" s="56" t="s">
        <v>244</v>
      </c>
      <c r="M131" s="92" t="s">
        <v>192</v>
      </c>
      <c r="N131" s="50">
        <v>2</v>
      </c>
      <c r="O131" s="70">
        <v>1</v>
      </c>
      <c r="P131" s="50">
        <v>1</v>
      </c>
      <c r="Q131" s="50">
        <v>2</v>
      </c>
      <c r="R131" s="50">
        <f>ROUND(SUM(N131:Q131)/4,1)</f>
        <v>1.5</v>
      </c>
      <c r="S131" s="165"/>
    </row>
    <row r="132" spans="2:19" ht="14.25" customHeight="1">
      <c r="B132" s="167"/>
      <c r="C132" s="166" t="s">
        <v>31</v>
      </c>
      <c r="D132" s="44" t="s">
        <v>455</v>
      </c>
      <c r="E132" s="90"/>
      <c r="F132" s="54" t="s">
        <v>437</v>
      </c>
      <c r="G132" s="56" t="s">
        <v>283</v>
      </c>
      <c r="H132" s="56" t="s">
        <v>347</v>
      </c>
      <c r="I132" s="97" t="s">
        <v>113</v>
      </c>
      <c r="J132" s="56" t="s">
        <v>538</v>
      </c>
      <c r="K132" s="56"/>
      <c r="L132" s="56" t="s">
        <v>535</v>
      </c>
      <c r="M132" s="92"/>
      <c r="N132" s="50"/>
      <c r="O132" s="70"/>
      <c r="P132" s="50"/>
      <c r="Q132" s="50"/>
      <c r="R132" s="50"/>
      <c r="S132" s="165"/>
    </row>
    <row r="133" spans="2:19" ht="99.75">
      <c r="B133" s="167"/>
      <c r="C133" s="167"/>
      <c r="D133" s="44" t="s">
        <v>402</v>
      </c>
      <c r="E133" s="90"/>
      <c r="F133" s="54" t="s">
        <v>437</v>
      </c>
      <c r="G133" s="56" t="s">
        <v>283</v>
      </c>
      <c r="H133" s="56" t="s">
        <v>347</v>
      </c>
      <c r="I133" s="97" t="s">
        <v>113</v>
      </c>
      <c r="J133" s="56" t="s">
        <v>245</v>
      </c>
      <c r="K133" s="56" t="s">
        <v>138</v>
      </c>
      <c r="L133" s="56" t="s">
        <v>231</v>
      </c>
      <c r="M133" s="92" t="s">
        <v>192</v>
      </c>
      <c r="N133" s="50">
        <v>1</v>
      </c>
      <c r="O133" s="70">
        <v>2</v>
      </c>
      <c r="P133" s="50">
        <v>1</v>
      </c>
      <c r="Q133" s="50">
        <v>2</v>
      </c>
      <c r="R133" s="50">
        <f>ROUND(SUM(N133:Q133)/4,1)</f>
        <v>1.5</v>
      </c>
      <c r="S133" s="165"/>
    </row>
    <row r="134" spans="2:19" ht="128.25">
      <c r="B134" s="167"/>
      <c r="C134" s="167"/>
      <c r="D134" s="44" t="s">
        <v>447</v>
      </c>
      <c r="E134" s="90"/>
      <c r="F134" s="54" t="s">
        <v>437</v>
      </c>
      <c r="G134" s="56" t="s">
        <v>283</v>
      </c>
      <c r="H134" s="56" t="s">
        <v>347</v>
      </c>
      <c r="I134" s="97" t="s">
        <v>113</v>
      </c>
      <c r="J134" s="56" t="s">
        <v>232</v>
      </c>
      <c r="K134" s="56" t="s">
        <v>138</v>
      </c>
      <c r="L134" s="56" t="s">
        <v>233</v>
      </c>
      <c r="M134" s="92" t="s">
        <v>192</v>
      </c>
      <c r="N134" s="50">
        <v>2</v>
      </c>
      <c r="O134" s="70">
        <v>2</v>
      </c>
      <c r="P134" s="50">
        <v>2</v>
      </c>
      <c r="Q134" s="50">
        <v>2</v>
      </c>
      <c r="R134" s="50">
        <f>ROUND(SUM(N134:Q134)/4,1)</f>
        <v>2</v>
      </c>
      <c r="S134" s="165"/>
    </row>
    <row r="135" spans="2:19" ht="85.5">
      <c r="B135" s="167"/>
      <c r="C135" s="168"/>
      <c r="D135" s="53" t="s">
        <v>456</v>
      </c>
      <c r="E135" s="90"/>
      <c r="F135" s="54" t="s">
        <v>437</v>
      </c>
      <c r="G135" s="56" t="s">
        <v>287</v>
      </c>
      <c r="H135" s="56" t="s">
        <v>347</v>
      </c>
      <c r="I135" s="97" t="s">
        <v>113</v>
      </c>
      <c r="J135" s="56" t="s">
        <v>167</v>
      </c>
      <c r="K135" s="56" t="s">
        <v>138</v>
      </c>
      <c r="L135" s="56" t="s">
        <v>234</v>
      </c>
      <c r="M135" s="92" t="s">
        <v>192</v>
      </c>
      <c r="N135" s="50">
        <v>2</v>
      </c>
      <c r="O135" s="70">
        <v>1</v>
      </c>
      <c r="P135" s="50">
        <v>1</v>
      </c>
      <c r="Q135" s="50">
        <v>2</v>
      </c>
      <c r="R135" s="50">
        <f t="shared" ref="R135" si="43">ROUND(SUM(N135:Q135)/4,1)</f>
        <v>1.5</v>
      </c>
      <c r="S135" s="165"/>
    </row>
    <row r="136" spans="2:19" ht="85.5">
      <c r="B136" s="167"/>
      <c r="C136" s="151" t="s">
        <v>33</v>
      </c>
      <c r="D136" s="44" t="s">
        <v>402</v>
      </c>
      <c r="E136" s="90"/>
      <c r="F136" s="54" t="s">
        <v>437</v>
      </c>
      <c r="G136" s="56" t="s">
        <v>287</v>
      </c>
      <c r="H136" s="56" t="s">
        <v>347</v>
      </c>
      <c r="I136" s="97" t="s">
        <v>113</v>
      </c>
      <c r="J136" s="56" t="s">
        <v>422</v>
      </c>
      <c r="K136" s="56" t="s">
        <v>138</v>
      </c>
      <c r="L136" s="56" t="s">
        <v>420</v>
      </c>
      <c r="M136" s="92" t="s">
        <v>192</v>
      </c>
      <c r="N136" s="50">
        <v>1</v>
      </c>
      <c r="O136" s="70">
        <v>2</v>
      </c>
      <c r="P136" s="50">
        <v>1</v>
      </c>
      <c r="Q136" s="50">
        <v>2</v>
      </c>
      <c r="R136" s="50">
        <f t="shared" ref="R136" si="44">ROUND(SUM(N136:Q136)/4,1)</f>
        <v>1.5</v>
      </c>
      <c r="S136" s="165"/>
    </row>
    <row r="137" spans="2:19" ht="85.5">
      <c r="B137" s="167"/>
      <c r="C137" s="152"/>
      <c r="D137" s="44" t="s">
        <v>447</v>
      </c>
      <c r="E137" s="90"/>
      <c r="F137" s="54" t="s">
        <v>437</v>
      </c>
      <c r="G137" s="56" t="s">
        <v>287</v>
      </c>
      <c r="H137" s="56" t="s">
        <v>347</v>
      </c>
      <c r="I137" s="97" t="s">
        <v>113</v>
      </c>
      <c r="J137" s="56" t="s">
        <v>246</v>
      </c>
      <c r="K137" s="56" t="s">
        <v>138</v>
      </c>
      <c r="L137" s="56" t="s">
        <v>247</v>
      </c>
      <c r="M137" s="92" t="s">
        <v>192</v>
      </c>
      <c r="N137" s="50">
        <v>2</v>
      </c>
      <c r="O137" s="70">
        <v>2</v>
      </c>
      <c r="P137" s="50">
        <v>2</v>
      </c>
      <c r="Q137" s="50">
        <v>2</v>
      </c>
      <c r="R137" s="50">
        <f t="shared" ref="R137" si="45">ROUND(SUM(N137:Q137)/4,1)</f>
        <v>2</v>
      </c>
      <c r="S137" s="165"/>
    </row>
    <row r="138" spans="2:19" ht="42.75">
      <c r="B138" s="167"/>
      <c r="C138" s="153"/>
      <c r="D138" s="53" t="s">
        <v>456</v>
      </c>
      <c r="E138" s="90"/>
      <c r="F138" s="54" t="s">
        <v>437</v>
      </c>
      <c r="G138" s="56" t="s">
        <v>287</v>
      </c>
      <c r="H138" s="56" t="s">
        <v>347</v>
      </c>
      <c r="I138" s="97" t="s">
        <v>113</v>
      </c>
      <c r="J138" s="56" t="s">
        <v>175</v>
      </c>
      <c r="K138" s="56" t="s">
        <v>176</v>
      </c>
      <c r="L138" s="56" t="s">
        <v>177</v>
      </c>
      <c r="M138" s="92" t="s">
        <v>192</v>
      </c>
      <c r="N138" s="50">
        <v>2.2650000000000001</v>
      </c>
      <c r="O138" s="70">
        <v>2.0699999999999998</v>
      </c>
      <c r="P138" s="50">
        <v>2.06</v>
      </c>
      <c r="Q138" s="50">
        <v>2.06</v>
      </c>
      <c r="R138" s="50">
        <f>ROUND(SUM(N138:Q138)/4,1)</f>
        <v>2.1</v>
      </c>
      <c r="S138" s="165"/>
    </row>
    <row r="139" spans="2:19" ht="128.25">
      <c r="B139" s="167"/>
      <c r="C139" s="166" t="s">
        <v>14</v>
      </c>
      <c r="D139" s="69" t="s">
        <v>444</v>
      </c>
      <c r="E139" s="90"/>
      <c r="F139" s="54" t="s">
        <v>437</v>
      </c>
      <c r="G139" s="56" t="s">
        <v>287</v>
      </c>
      <c r="H139" s="98" t="s">
        <v>459</v>
      </c>
      <c r="I139" s="35" t="s">
        <v>52</v>
      </c>
      <c r="J139" s="56" t="s">
        <v>248</v>
      </c>
      <c r="K139" s="56" t="s">
        <v>138</v>
      </c>
      <c r="L139" s="56" t="s">
        <v>249</v>
      </c>
      <c r="M139" s="92" t="s">
        <v>192</v>
      </c>
      <c r="N139" s="50">
        <v>2</v>
      </c>
      <c r="O139" s="70">
        <v>3</v>
      </c>
      <c r="P139" s="50">
        <v>2</v>
      </c>
      <c r="Q139" s="50">
        <v>2</v>
      </c>
      <c r="R139" s="50">
        <f t="shared" ref="R139" si="46">ROUND(SUM(N139:Q139)/4,1)</f>
        <v>2.2999999999999998</v>
      </c>
      <c r="S139" s="165"/>
    </row>
    <row r="140" spans="2:19" ht="128.25">
      <c r="B140" s="167"/>
      <c r="C140" s="167"/>
      <c r="D140" s="69" t="s">
        <v>321</v>
      </c>
      <c r="E140" s="90"/>
      <c r="F140" s="54" t="s">
        <v>437</v>
      </c>
      <c r="G140" s="56" t="s">
        <v>287</v>
      </c>
      <c r="H140" s="56" t="s">
        <v>469</v>
      </c>
      <c r="I140" s="97" t="s">
        <v>113</v>
      </c>
      <c r="J140" s="56" t="s">
        <v>147</v>
      </c>
      <c r="K140" s="56" t="s">
        <v>138</v>
      </c>
      <c r="L140" s="56" t="s">
        <v>148</v>
      </c>
      <c r="M140" s="92" t="s">
        <v>193</v>
      </c>
      <c r="N140" s="50">
        <v>1</v>
      </c>
      <c r="O140" s="50">
        <v>1</v>
      </c>
      <c r="P140" s="50">
        <v>3</v>
      </c>
      <c r="Q140" s="50">
        <v>2</v>
      </c>
      <c r="R140" s="50">
        <f t="shared" ref="R140" si="47">ROUND(SUM(N140:Q140)/4,1)</f>
        <v>1.8</v>
      </c>
      <c r="S140" s="165"/>
    </row>
    <row r="141" spans="2:19" ht="128.25">
      <c r="B141" s="167"/>
      <c r="C141" s="167"/>
      <c r="D141" s="91"/>
      <c r="E141" s="90"/>
      <c r="F141" s="54" t="s">
        <v>437</v>
      </c>
      <c r="G141" s="56" t="s">
        <v>287</v>
      </c>
      <c r="H141" s="56" t="s">
        <v>470</v>
      </c>
      <c r="I141" s="97" t="s">
        <v>113</v>
      </c>
      <c r="J141" s="56" t="s">
        <v>149</v>
      </c>
      <c r="K141" s="56" t="s">
        <v>138</v>
      </c>
      <c r="L141" s="56" t="s">
        <v>150</v>
      </c>
      <c r="M141" s="92" t="s">
        <v>192</v>
      </c>
      <c r="N141" s="50">
        <v>1</v>
      </c>
      <c r="O141" s="50">
        <v>1</v>
      </c>
      <c r="P141" s="50">
        <v>2</v>
      </c>
      <c r="Q141" s="50">
        <v>2</v>
      </c>
      <c r="R141" s="50">
        <f t="shared" ref="R141" si="48">ROUND(SUM(N141:Q141)/4,1)</f>
        <v>1.5</v>
      </c>
      <c r="S141" s="165"/>
    </row>
    <row r="142" spans="2:19" ht="57">
      <c r="B142" s="167"/>
      <c r="C142" s="167"/>
      <c r="D142" s="56" t="s">
        <v>319</v>
      </c>
      <c r="E142" s="90"/>
      <c r="F142" s="54" t="s">
        <v>437</v>
      </c>
      <c r="G142" s="56" t="s">
        <v>287</v>
      </c>
      <c r="H142" s="56" t="s">
        <v>471</v>
      </c>
      <c r="I142" s="97" t="s">
        <v>113</v>
      </c>
      <c r="J142" s="56" t="s">
        <v>250</v>
      </c>
      <c r="K142" s="56" t="s">
        <v>138</v>
      </c>
      <c r="L142" s="56" t="s">
        <v>251</v>
      </c>
      <c r="M142" s="92" t="s">
        <v>193</v>
      </c>
      <c r="N142" s="50">
        <v>2</v>
      </c>
      <c r="O142" s="70">
        <v>3</v>
      </c>
      <c r="P142" s="50">
        <v>3</v>
      </c>
      <c r="Q142" s="50">
        <v>3</v>
      </c>
      <c r="R142" s="50">
        <f>ROUND(SUM(N142:Q142)/4,1)</f>
        <v>2.8</v>
      </c>
      <c r="S142" s="165"/>
    </row>
    <row r="143" spans="2:19" ht="128.25">
      <c r="B143" s="167"/>
      <c r="C143" s="166" t="s">
        <v>252</v>
      </c>
      <c r="D143" s="56" t="s">
        <v>444</v>
      </c>
      <c r="E143" s="90"/>
      <c r="F143" s="54" t="s">
        <v>437</v>
      </c>
      <c r="G143" s="56" t="s">
        <v>287</v>
      </c>
      <c r="H143" s="98" t="s">
        <v>460</v>
      </c>
      <c r="I143" s="35" t="s">
        <v>52</v>
      </c>
      <c r="J143" s="56" t="s">
        <v>248</v>
      </c>
      <c r="K143" s="56" t="s">
        <v>138</v>
      </c>
      <c r="L143" s="56" t="s">
        <v>249</v>
      </c>
      <c r="M143" s="92" t="s">
        <v>192</v>
      </c>
      <c r="N143" s="50">
        <v>2</v>
      </c>
      <c r="O143" s="70">
        <v>3</v>
      </c>
      <c r="P143" s="50">
        <v>2</v>
      </c>
      <c r="Q143" s="50">
        <v>2</v>
      </c>
      <c r="R143" s="50">
        <f t="shared" ref="R143" si="49">ROUND(SUM(N143:Q143)/4,1)</f>
        <v>2.2999999999999998</v>
      </c>
      <c r="S143" s="165"/>
    </row>
    <row r="144" spans="2:19" ht="128.25">
      <c r="B144" s="167"/>
      <c r="C144" s="167"/>
      <c r="D144" s="56" t="s">
        <v>321</v>
      </c>
      <c r="E144" s="90"/>
      <c r="F144" s="54" t="s">
        <v>437</v>
      </c>
      <c r="G144" s="56" t="s">
        <v>287</v>
      </c>
      <c r="H144" s="56" t="s">
        <v>469</v>
      </c>
      <c r="I144" s="97" t="s">
        <v>113</v>
      </c>
      <c r="J144" s="56" t="s">
        <v>147</v>
      </c>
      <c r="K144" s="56" t="s">
        <v>138</v>
      </c>
      <c r="L144" s="56" t="s">
        <v>148</v>
      </c>
      <c r="M144" s="92" t="s">
        <v>193</v>
      </c>
      <c r="N144" s="50">
        <v>1</v>
      </c>
      <c r="O144" s="50">
        <v>1</v>
      </c>
      <c r="P144" s="50">
        <v>3</v>
      </c>
      <c r="Q144" s="50">
        <v>2</v>
      </c>
      <c r="R144" s="50">
        <f t="shared" ref="R144" si="50">ROUND(SUM(N144:Q144)/4,1)</f>
        <v>1.8</v>
      </c>
      <c r="S144" s="165"/>
    </row>
    <row r="145" spans="2:19" ht="128.25">
      <c r="B145" s="167"/>
      <c r="C145" s="167"/>
      <c r="D145" s="91"/>
      <c r="E145" s="90"/>
      <c r="F145" s="54" t="s">
        <v>437</v>
      </c>
      <c r="G145" s="56" t="s">
        <v>287</v>
      </c>
      <c r="H145" s="56" t="s">
        <v>470</v>
      </c>
      <c r="I145" s="97" t="s">
        <v>113</v>
      </c>
      <c r="J145" s="56" t="s">
        <v>149</v>
      </c>
      <c r="K145" s="56" t="s">
        <v>138</v>
      </c>
      <c r="L145" s="56" t="s">
        <v>150</v>
      </c>
      <c r="M145" s="92" t="s">
        <v>192</v>
      </c>
      <c r="N145" s="50">
        <v>1</v>
      </c>
      <c r="O145" s="50">
        <v>1</v>
      </c>
      <c r="P145" s="50">
        <v>2</v>
      </c>
      <c r="Q145" s="50">
        <v>2</v>
      </c>
      <c r="R145" s="50">
        <f t="shared" ref="R145" si="51">ROUND(SUM(N145:Q145)/4,1)</f>
        <v>1.5</v>
      </c>
      <c r="S145" s="165"/>
    </row>
    <row r="146" spans="2:19" ht="57">
      <c r="B146" s="167"/>
      <c r="C146" s="167"/>
      <c r="D146" s="56" t="s">
        <v>319</v>
      </c>
      <c r="E146" s="90"/>
      <c r="F146" s="54" t="s">
        <v>437</v>
      </c>
      <c r="G146" s="56" t="s">
        <v>287</v>
      </c>
      <c r="H146" s="56" t="s">
        <v>471</v>
      </c>
      <c r="I146" s="97" t="s">
        <v>113</v>
      </c>
      <c r="J146" s="56" t="s">
        <v>250</v>
      </c>
      <c r="K146" s="56" t="s">
        <v>138</v>
      </c>
      <c r="L146" s="56" t="s">
        <v>251</v>
      </c>
      <c r="M146" s="92" t="s">
        <v>193</v>
      </c>
      <c r="N146" s="50">
        <v>2</v>
      </c>
      <c r="O146" s="70">
        <v>3</v>
      </c>
      <c r="P146" s="50">
        <v>3</v>
      </c>
      <c r="Q146" s="50">
        <v>3</v>
      </c>
      <c r="R146" s="50">
        <f>ROUND(SUM(N146:Q146)/4,1)</f>
        <v>2.8</v>
      </c>
      <c r="S146" s="165"/>
    </row>
    <row r="147" spans="2:19" ht="128.25">
      <c r="B147" s="167"/>
      <c r="C147" s="166" t="s">
        <v>461</v>
      </c>
      <c r="D147" s="56" t="s">
        <v>104</v>
      </c>
      <c r="E147" s="90"/>
      <c r="F147" s="54" t="s">
        <v>437</v>
      </c>
      <c r="G147" s="56" t="s">
        <v>287</v>
      </c>
      <c r="H147" s="56" t="s">
        <v>347</v>
      </c>
      <c r="I147" s="97" t="s">
        <v>113</v>
      </c>
      <c r="J147" s="56" t="s">
        <v>342</v>
      </c>
      <c r="K147" s="56" t="s">
        <v>138</v>
      </c>
      <c r="L147" s="56" t="s">
        <v>343</v>
      </c>
      <c r="M147" s="97" t="s">
        <v>192</v>
      </c>
      <c r="N147" s="99">
        <v>2</v>
      </c>
      <c r="O147" s="99">
        <v>3</v>
      </c>
      <c r="P147" s="99">
        <v>2</v>
      </c>
      <c r="Q147" s="99">
        <v>2</v>
      </c>
      <c r="R147" s="70">
        <f t="shared" ref="R147" si="52">ROUND(SUM(N147:Q147)/4,1)</f>
        <v>2.2999999999999998</v>
      </c>
      <c r="S147" s="165"/>
    </row>
    <row r="148" spans="2:19" ht="142.5">
      <c r="B148" s="167"/>
      <c r="C148" s="167"/>
      <c r="D148" s="56" t="s">
        <v>321</v>
      </c>
      <c r="E148" s="90"/>
      <c r="F148" s="54" t="s">
        <v>437</v>
      </c>
      <c r="G148" s="56" t="s">
        <v>287</v>
      </c>
      <c r="H148" s="56" t="s">
        <v>472</v>
      </c>
      <c r="I148" s="97" t="s">
        <v>113</v>
      </c>
      <c r="J148" s="56" t="s">
        <v>147</v>
      </c>
      <c r="K148" s="56" t="s">
        <v>138</v>
      </c>
      <c r="L148" s="56" t="s">
        <v>148</v>
      </c>
      <c r="M148" s="92" t="s">
        <v>193</v>
      </c>
      <c r="N148" s="50">
        <v>1</v>
      </c>
      <c r="O148" s="50">
        <v>1</v>
      </c>
      <c r="P148" s="50">
        <v>3</v>
      </c>
      <c r="Q148" s="50">
        <v>2</v>
      </c>
      <c r="R148" s="50">
        <f t="shared" ref="R148" si="53">ROUND(SUM(N148:Q148)/4,1)</f>
        <v>1.8</v>
      </c>
      <c r="S148" s="165"/>
    </row>
    <row r="149" spans="2:19" ht="142.5">
      <c r="B149" s="167"/>
      <c r="C149" s="167"/>
      <c r="D149" s="91"/>
      <c r="E149" s="90"/>
      <c r="F149" s="54" t="s">
        <v>437</v>
      </c>
      <c r="G149" s="56" t="s">
        <v>287</v>
      </c>
      <c r="H149" s="56" t="s">
        <v>473</v>
      </c>
      <c r="I149" s="97" t="s">
        <v>113</v>
      </c>
      <c r="J149" s="56" t="s">
        <v>149</v>
      </c>
      <c r="K149" s="56" t="s">
        <v>138</v>
      </c>
      <c r="L149" s="56" t="s">
        <v>150</v>
      </c>
      <c r="M149" s="92" t="s">
        <v>192</v>
      </c>
      <c r="N149" s="50">
        <v>1</v>
      </c>
      <c r="O149" s="50">
        <v>1</v>
      </c>
      <c r="P149" s="50">
        <v>2</v>
      </c>
      <c r="Q149" s="50">
        <v>2</v>
      </c>
      <c r="R149" s="50">
        <f t="shared" ref="R149" si="54">ROUND(SUM(N149:Q149)/4,1)</f>
        <v>1.5</v>
      </c>
      <c r="S149" s="165"/>
    </row>
    <row r="150" spans="2:19" ht="71.25">
      <c r="B150" s="167"/>
      <c r="C150" s="167"/>
      <c r="D150" s="56" t="s">
        <v>319</v>
      </c>
      <c r="E150" s="90"/>
      <c r="F150" s="54" t="s">
        <v>437</v>
      </c>
      <c r="G150" s="56" t="s">
        <v>287</v>
      </c>
      <c r="H150" s="56" t="s">
        <v>474</v>
      </c>
      <c r="I150" s="97" t="s">
        <v>113</v>
      </c>
      <c r="J150" s="56" t="s">
        <v>250</v>
      </c>
      <c r="K150" s="56" t="s">
        <v>138</v>
      </c>
      <c r="L150" s="56" t="s">
        <v>251</v>
      </c>
      <c r="M150" s="97" t="s">
        <v>193</v>
      </c>
      <c r="N150" s="50">
        <v>2</v>
      </c>
      <c r="O150" s="70">
        <v>3</v>
      </c>
      <c r="P150" s="50">
        <v>3</v>
      </c>
      <c r="Q150" s="50">
        <v>3</v>
      </c>
      <c r="R150" s="50">
        <f>ROUND(SUM(N150:Q150)/4,1)</f>
        <v>2.8</v>
      </c>
      <c r="S150" s="165"/>
    </row>
    <row r="151" spans="2:19" ht="71.25">
      <c r="B151" s="167"/>
      <c r="C151" s="167"/>
      <c r="D151" s="56" t="s">
        <v>320</v>
      </c>
      <c r="E151" s="90"/>
      <c r="F151" s="54" t="s">
        <v>437</v>
      </c>
      <c r="G151" s="56" t="s">
        <v>287</v>
      </c>
      <c r="H151" s="56" t="s">
        <v>475</v>
      </c>
      <c r="I151" s="97" t="s">
        <v>113</v>
      </c>
      <c r="J151" s="56" t="s">
        <v>253</v>
      </c>
      <c r="K151" s="56" t="s">
        <v>138</v>
      </c>
      <c r="L151" s="56" t="s">
        <v>254</v>
      </c>
      <c r="M151" s="97" t="s">
        <v>193</v>
      </c>
      <c r="N151" s="50">
        <v>2</v>
      </c>
      <c r="O151" s="70">
        <v>2</v>
      </c>
      <c r="P151" s="50">
        <v>2</v>
      </c>
      <c r="Q151" s="50">
        <v>2</v>
      </c>
      <c r="R151" s="50">
        <f>ROUND(SUM(N151:Q151)/4,1)</f>
        <v>2</v>
      </c>
      <c r="S151" s="165"/>
    </row>
    <row r="152" spans="2:19" ht="71.25">
      <c r="B152" s="167"/>
      <c r="C152" s="168"/>
      <c r="D152" s="56" t="s">
        <v>322</v>
      </c>
      <c r="E152" s="90"/>
      <c r="F152" s="54" t="s">
        <v>437</v>
      </c>
      <c r="G152" s="56" t="s">
        <v>287</v>
      </c>
      <c r="H152" s="56" t="s">
        <v>476</v>
      </c>
      <c r="I152" s="97" t="s">
        <v>113</v>
      </c>
      <c r="J152" s="56" t="s">
        <v>255</v>
      </c>
      <c r="K152" s="56" t="s">
        <v>138</v>
      </c>
      <c r="L152" s="56" t="s">
        <v>256</v>
      </c>
      <c r="M152" s="97" t="s">
        <v>193</v>
      </c>
      <c r="N152" s="50">
        <v>2</v>
      </c>
      <c r="O152" s="70">
        <v>3</v>
      </c>
      <c r="P152" s="50">
        <v>3</v>
      </c>
      <c r="Q152" s="50">
        <v>3</v>
      </c>
      <c r="R152" s="50">
        <f>ROUND(SUM(N152:Q152)/4,1)</f>
        <v>2.8</v>
      </c>
      <c r="S152" s="165"/>
    </row>
    <row r="153" spans="2:19" ht="128.25">
      <c r="B153" s="167"/>
      <c r="C153" s="166" t="s">
        <v>462</v>
      </c>
      <c r="D153" s="56" t="s">
        <v>444</v>
      </c>
      <c r="E153" s="90"/>
      <c r="F153" s="54" t="s">
        <v>437</v>
      </c>
      <c r="G153" s="56" t="s">
        <v>287</v>
      </c>
      <c r="H153" s="56" t="s">
        <v>347</v>
      </c>
      <c r="I153" s="97" t="s">
        <v>113</v>
      </c>
      <c r="J153" s="56" t="s">
        <v>257</v>
      </c>
      <c r="K153" s="56" t="s">
        <v>138</v>
      </c>
      <c r="L153" s="56" t="s">
        <v>258</v>
      </c>
      <c r="M153" s="92" t="s">
        <v>192</v>
      </c>
      <c r="N153" s="50">
        <v>2</v>
      </c>
      <c r="O153" s="70">
        <v>3</v>
      </c>
      <c r="P153" s="50">
        <v>2</v>
      </c>
      <c r="Q153" s="50">
        <v>2</v>
      </c>
      <c r="R153" s="50">
        <f t="shared" ref="R153" si="55">ROUND(SUM(N153:Q153)/4,1)</f>
        <v>2.2999999999999998</v>
      </c>
      <c r="S153" s="165"/>
    </row>
    <row r="154" spans="2:19" ht="142.5">
      <c r="B154" s="167"/>
      <c r="C154" s="167"/>
      <c r="D154" s="56" t="s">
        <v>321</v>
      </c>
      <c r="E154" s="90"/>
      <c r="F154" s="54" t="s">
        <v>437</v>
      </c>
      <c r="G154" s="56" t="s">
        <v>287</v>
      </c>
      <c r="H154" s="56" t="s">
        <v>477</v>
      </c>
      <c r="I154" s="97" t="s">
        <v>113</v>
      </c>
      <c r="J154" s="56" t="s">
        <v>147</v>
      </c>
      <c r="K154" s="56" t="s">
        <v>138</v>
      </c>
      <c r="L154" s="56" t="s">
        <v>148</v>
      </c>
      <c r="M154" s="92" t="s">
        <v>193</v>
      </c>
      <c r="N154" s="50">
        <v>1</v>
      </c>
      <c r="O154" s="50">
        <v>1</v>
      </c>
      <c r="P154" s="50">
        <v>3</v>
      </c>
      <c r="Q154" s="50">
        <v>2</v>
      </c>
      <c r="R154" s="50">
        <f t="shared" ref="R154" si="56">ROUND(SUM(N154:Q154)/4,1)</f>
        <v>1.8</v>
      </c>
      <c r="S154" s="165"/>
    </row>
    <row r="155" spans="2:19" ht="142.5">
      <c r="B155" s="167"/>
      <c r="C155" s="167"/>
      <c r="D155" s="91"/>
      <c r="E155" s="90"/>
      <c r="F155" s="54" t="s">
        <v>437</v>
      </c>
      <c r="G155" s="56" t="s">
        <v>287</v>
      </c>
      <c r="H155" s="56" t="s">
        <v>482</v>
      </c>
      <c r="I155" s="97" t="s">
        <v>113</v>
      </c>
      <c r="J155" s="56" t="s">
        <v>149</v>
      </c>
      <c r="K155" s="56" t="s">
        <v>138</v>
      </c>
      <c r="L155" s="56" t="s">
        <v>150</v>
      </c>
      <c r="M155" s="92" t="s">
        <v>192</v>
      </c>
      <c r="N155" s="50">
        <v>1</v>
      </c>
      <c r="O155" s="50">
        <v>1</v>
      </c>
      <c r="P155" s="50">
        <v>2</v>
      </c>
      <c r="Q155" s="50">
        <v>2</v>
      </c>
      <c r="R155" s="50">
        <f t="shared" ref="R155" si="57">ROUND(SUM(N155:Q155)/4,1)</f>
        <v>1.5</v>
      </c>
      <c r="S155" s="165"/>
    </row>
    <row r="156" spans="2:19" ht="71.25">
      <c r="B156" s="167"/>
      <c r="C156" s="167"/>
      <c r="D156" s="56" t="s">
        <v>319</v>
      </c>
      <c r="E156" s="90"/>
      <c r="F156" s="54" t="s">
        <v>437</v>
      </c>
      <c r="G156" s="56" t="s">
        <v>287</v>
      </c>
      <c r="H156" s="56" t="s">
        <v>478</v>
      </c>
      <c r="I156" s="97" t="s">
        <v>113</v>
      </c>
      <c r="J156" s="56" t="s">
        <v>250</v>
      </c>
      <c r="K156" s="56" t="s">
        <v>138</v>
      </c>
      <c r="L156" s="56" t="s">
        <v>251</v>
      </c>
      <c r="M156" s="92" t="s">
        <v>193</v>
      </c>
      <c r="N156" s="50">
        <v>2</v>
      </c>
      <c r="O156" s="70">
        <v>3</v>
      </c>
      <c r="P156" s="50">
        <v>3</v>
      </c>
      <c r="Q156" s="50">
        <v>3</v>
      </c>
      <c r="R156" s="50">
        <f>ROUND(SUM(N156:Q156)/4,1)</f>
        <v>2.8</v>
      </c>
      <c r="S156" s="165"/>
    </row>
    <row r="157" spans="2:19" ht="71.25">
      <c r="B157" s="167"/>
      <c r="C157" s="168"/>
      <c r="D157" s="56" t="s">
        <v>322</v>
      </c>
      <c r="E157" s="90"/>
      <c r="F157" s="54" t="s">
        <v>437</v>
      </c>
      <c r="G157" s="56" t="s">
        <v>287</v>
      </c>
      <c r="H157" s="56" t="s">
        <v>479</v>
      </c>
      <c r="I157" s="97" t="s">
        <v>113</v>
      </c>
      <c r="J157" s="56" t="s">
        <v>255</v>
      </c>
      <c r="K157" s="56" t="s">
        <v>138</v>
      </c>
      <c r="L157" s="56" t="s">
        <v>256</v>
      </c>
      <c r="M157" s="92" t="s">
        <v>193</v>
      </c>
      <c r="N157" s="50">
        <v>2</v>
      </c>
      <c r="O157" s="70">
        <v>3</v>
      </c>
      <c r="P157" s="50">
        <v>3</v>
      </c>
      <c r="Q157" s="50">
        <v>3</v>
      </c>
      <c r="R157" s="50">
        <f>ROUND(SUM(N157:Q157)/4,1)</f>
        <v>2.8</v>
      </c>
      <c r="S157" s="165"/>
    </row>
    <row r="158" spans="2:19" ht="14.25" customHeight="1">
      <c r="B158" s="167"/>
      <c r="C158" s="166" t="s">
        <v>507</v>
      </c>
      <c r="D158" s="45" t="s">
        <v>455</v>
      </c>
      <c r="E158" s="90"/>
      <c r="F158" s="54" t="s">
        <v>437</v>
      </c>
      <c r="G158" s="56" t="s">
        <v>287</v>
      </c>
      <c r="H158" s="56" t="s">
        <v>347</v>
      </c>
      <c r="I158" s="97" t="s">
        <v>113</v>
      </c>
      <c r="J158" s="52" t="s">
        <v>539</v>
      </c>
      <c r="K158" s="56"/>
      <c r="L158" s="56" t="s">
        <v>536</v>
      </c>
      <c r="M158" s="92"/>
      <c r="N158" s="50"/>
      <c r="O158" s="70"/>
      <c r="P158" s="50"/>
      <c r="Q158" s="50"/>
      <c r="R158" s="50"/>
      <c r="S158" s="165"/>
    </row>
    <row r="159" spans="2:19" ht="85.5">
      <c r="B159" s="167"/>
      <c r="C159" s="167"/>
      <c r="D159" s="45" t="s">
        <v>402</v>
      </c>
      <c r="E159" s="90"/>
      <c r="F159" s="54" t="s">
        <v>437</v>
      </c>
      <c r="G159" s="56" t="s">
        <v>287</v>
      </c>
      <c r="H159" s="56" t="s">
        <v>347</v>
      </c>
      <c r="I159" s="97" t="s">
        <v>113</v>
      </c>
      <c r="J159" s="56" t="s">
        <v>260</v>
      </c>
      <c r="K159" s="56" t="s">
        <v>138</v>
      </c>
      <c r="L159" s="56" t="s">
        <v>261</v>
      </c>
      <c r="M159" s="92" t="s">
        <v>192</v>
      </c>
      <c r="N159" s="50">
        <v>1</v>
      </c>
      <c r="O159" s="70">
        <v>2</v>
      </c>
      <c r="P159" s="50">
        <v>1</v>
      </c>
      <c r="Q159" s="50">
        <v>2</v>
      </c>
      <c r="R159" s="50">
        <f t="shared" ref="R159:R164" si="58">ROUND(SUM(N159:Q159)/4,1)</f>
        <v>1.5</v>
      </c>
      <c r="S159" s="165"/>
    </row>
    <row r="160" spans="2:19" ht="142.5">
      <c r="B160" s="167"/>
      <c r="C160" s="167"/>
      <c r="D160" s="45" t="s">
        <v>447</v>
      </c>
      <c r="E160" s="90"/>
      <c r="F160" s="54" t="s">
        <v>437</v>
      </c>
      <c r="G160" s="56" t="s">
        <v>287</v>
      </c>
      <c r="H160" s="56" t="s">
        <v>347</v>
      </c>
      <c r="I160" s="97" t="s">
        <v>113</v>
      </c>
      <c r="J160" s="56" t="s">
        <v>262</v>
      </c>
      <c r="K160" s="56" t="s">
        <v>138</v>
      </c>
      <c r="L160" s="56" t="s">
        <v>263</v>
      </c>
      <c r="M160" s="92" t="s">
        <v>192</v>
      </c>
      <c r="N160" s="50">
        <v>2</v>
      </c>
      <c r="O160" s="70">
        <v>2</v>
      </c>
      <c r="P160" s="50">
        <v>2</v>
      </c>
      <c r="Q160" s="50">
        <v>2</v>
      </c>
      <c r="R160" s="50">
        <f t="shared" si="58"/>
        <v>2</v>
      </c>
      <c r="S160" s="165"/>
    </row>
    <row r="161" spans="2:19" ht="57">
      <c r="B161" s="167"/>
      <c r="C161" s="168"/>
      <c r="D161" s="100" t="s">
        <v>456</v>
      </c>
      <c r="E161" s="90"/>
      <c r="F161" s="54" t="s">
        <v>437</v>
      </c>
      <c r="G161" s="56" t="s">
        <v>287</v>
      </c>
      <c r="H161" s="56" t="s">
        <v>347</v>
      </c>
      <c r="I161" s="97" t="s">
        <v>113</v>
      </c>
      <c r="J161" s="56" t="s">
        <v>423</v>
      </c>
      <c r="K161" s="56" t="s">
        <v>138</v>
      </c>
      <c r="L161" s="56" t="s">
        <v>421</v>
      </c>
      <c r="M161" s="92" t="s">
        <v>192</v>
      </c>
      <c r="N161" s="50">
        <v>3</v>
      </c>
      <c r="O161" s="101">
        <v>2</v>
      </c>
      <c r="P161" s="50">
        <v>3</v>
      </c>
      <c r="Q161" s="50">
        <v>2</v>
      </c>
      <c r="R161" s="50">
        <f t="shared" si="58"/>
        <v>2.5</v>
      </c>
      <c r="S161" s="165"/>
    </row>
    <row r="162" spans="2:19" ht="85.5">
      <c r="B162" s="167"/>
      <c r="C162" s="151" t="s">
        <v>36</v>
      </c>
      <c r="D162" s="45" t="s">
        <v>402</v>
      </c>
      <c r="E162" s="90"/>
      <c r="F162" s="54" t="s">
        <v>437</v>
      </c>
      <c r="G162" s="56" t="s">
        <v>287</v>
      </c>
      <c r="H162" s="56" t="s">
        <v>347</v>
      </c>
      <c r="I162" s="97" t="s">
        <v>344</v>
      </c>
      <c r="J162" s="56" t="s">
        <v>264</v>
      </c>
      <c r="K162" s="56" t="s">
        <v>138</v>
      </c>
      <c r="L162" s="56" t="s">
        <v>265</v>
      </c>
      <c r="M162" s="92" t="s">
        <v>192</v>
      </c>
      <c r="N162" s="50">
        <v>1</v>
      </c>
      <c r="O162" s="70">
        <v>2</v>
      </c>
      <c r="P162" s="50">
        <v>1</v>
      </c>
      <c r="Q162" s="50">
        <v>2</v>
      </c>
      <c r="R162" s="50">
        <f t="shared" si="58"/>
        <v>1.5</v>
      </c>
      <c r="S162" s="165"/>
    </row>
    <row r="163" spans="2:19" ht="142.5">
      <c r="B163" s="167"/>
      <c r="C163" s="152"/>
      <c r="D163" s="45" t="s">
        <v>447</v>
      </c>
      <c r="E163" s="90"/>
      <c r="F163" s="54" t="s">
        <v>437</v>
      </c>
      <c r="G163" s="56" t="s">
        <v>287</v>
      </c>
      <c r="H163" s="56" t="s">
        <v>347</v>
      </c>
      <c r="I163" s="97" t="s">
        <v>344</v>
      </c>
      <c r="J163" s="56" t="s">
        <v>266</v>
      </c>
      <c r="K163" s="56" t="s">
        <v>138</v>
      </c>
      <c r="L163" s="56" t="s">
        <v>267</v>
      </c>
      <c r="M163" s="92" t="s">
        <v>192</v>
      </c>
      <c r="N163" s="50">
        <v>2</v>
      </c>
      <c r="O163" s="70">
        <v>2</v>
      </c>
      <c r="P163" s="50">
        <v>2</v>
      </c>
      <c r="Q163" s="50">
        <v>2</v>
      </c>
      <c r="R163" s="50">
        <f t="shared" si="58"/>
        <v>2</v>
      </c>
      <c r="S163" s="165"/>
    </row>
    <row r="164" spans="2:19" ht="42.75">
      <c r="B164" s="167"/>
      <c r="C164" s="153"/>
      <c r="D164" s="100" t="s">
        <v>456</v>
      </c>
      <c r="E164" s="90"/>
      <c r="F164" s="54" t="s">
        <v>437</v>
      </c>
      <c r="G164" s="56" t="s">
        <v>287</v>
      </c>
      <c r="H164" s="56" t="s">
        <v>347</v>
      </c>
      <c r="I164" s="97" t="s">
        <v>344</v>
      </c>
      <c r="J164" s="56" t="s">
        <v>184</v>
      </c>
      <c r="K164" s="56" t="s">
        <v>176</v>
      </c>
      <c r="L164" s="56" t="s">
        <v>185</v>
      </c>
      <c r="M164" s="92" t="s">
        <v>190</v>
      </c>
      <c r="N164" s="50">
        <v>2.0099999999999998</v>
      </c>
      <c r="O164" s="70">
        <v>2.0099999999999998</v>
      </c>
      <c r="P164" s="50">
        <v>2.0099999999999998</v>
      </c>
      <c r="Q164" s="50">
        <v>2.0099999999999998</v>
      </c>
      <c r="R164" s="50">
        <f t="shared" si="58"/>
        <v>2</v>
      </c>
      <c r="S164" s="165"/>
    </row>
    <row r="165" spans="2:19" ht="14.25" customHeight="1">
      <c r="B165" s="167"/>
      <c r="C165" s="166" t="s">
        <v>37</v>
      </c>
      <c r="D165" s="45" t="s">
        <v>455</v>
      </c>
      <c r="E165" s="90"/>
      <c r="F165" s="54" t="s">
        <v>437</v>
      </c>
      <c r="G165" s="56" t="s">
        <v>287</v>
      </c>
      <c r="H165" s="56" t="s">
        <v>347</v>
      </c>
      <c r="I165" s="97" t="s">
        <v>113</v>
      </c>
      <c r="J165" s="52" t="s">
        <v>539</v>
      </c>
      <c r="K165" s="56"/>
      <c r="L165" s="56" t="s">
        <v>536</v>
      </c>
      <c r="M165" s="92"/>
      <c r="N165" s="50"/>
      <c r="O165" s="70"/>
      <c r="P165" s="50"/>
      <c r="Q165" s="50"/>
      <c r="R165" s="50"/>
      <c r="S165" s="165"/>
    </row>
    <row r="166" spans="2:19" ht="85.5">
      <c r="B166" s="167"/>
      <c r="C166" s="167"/>
      <c r="D166" s="45" t="s">
        <v>402</v>
      </c>
      <c r="E166" s="90"/>
      <c r="F166" s="54" t="s">
        <v>437</v>
      </c>
      <c r="G166" s="56" t="s">
        <v>287</v>
      </c>
      <c r="H166" s="56" t="s">
        <v>347</v>
      </c>
      <c r="I166" s="97" t="s">
        <v>113</v>
      </c>
      <c r="J166" s="56" t="s">
        <v>260</v>
      </c>
      <c r="K166" s="56" t="s">
        <v>138</v>
      </c>
      <c r="L166" s="56" t="s">
        <v>261</v>
      </c>
      <c r="M166" s="92" t="s">
        <v>192</v>
      </c>
      <c r="N166" s="50">
        <v>1</v>
      </c>
      <c r="O166" s="70">
        <v>2</v>
      </c>
      <c r="P166" s="50">
        <v>1</v>
      </c>
      <c r="Q166" s="50">
        <v>2</v>
      </c>
      <c r="R166" s="50">
        <f>ROUND(SUM(N166:Q166)/4,1)</f>
        <v>1.5</v>
      </c>
      <c r="S166" s="165"/>
    </row>
    <row r="167" spans="2:19" ht="142.5">
      <c r="B167" s="167"/>
      <c r="C167" s="167"/>
      <c r="D167" s="45" t="s">
        <v>447</v>
      </c>
      <c r="E167" s="90"/>
      <c r="F167" s="54" t="s">
        <v>437</v>
      </c>
      <c r="G167" s="56" t="s">
        <v>287</v>
      </c>
      <c r="H167" s="56" t="s">
        <v>347</v>
      </c>
      <c r="I167" s="97" t="s">
        <v>113</v>
      </c>
      <c r="J167" s="56" t="s">
        <v>262</v>
      </c>
      <c r="K167" s="56" t="s">
        <v>138</v>
      </c>
      <c r="L167" s="56" t="s">
        <v>263</v>
      </c>
      <c r="M167" s="92" t="s">
        <v>192</v>
      </c>
      <c r="N167" s="50">
        <v>2</v>
      </c>
      <c r="O167" s="70">
        <v>2</v>
      </c>
      <c r="P167" s="50">
        <v>2</v>
      </c>
      <c r="Q167" s="50">
        <v>2</v>
      </c>
      <c r="R167" s="50">
        <f>ROUND(SUM(N167:Q167)/4,1)</f>
        <v>2</v>
      </c>
      <c r="S167" s="165"/>
    </row>
    <row r="168" spans="2:19" ht="57">
      <c r="B168" s="167"/>
      <c r="C168" s="168"/>
      <c r="D168" s="100" t="s">
        <v>456</v>
      </c>
      <c r="E168" s="90"/>
      <c r="F168" s="54" t="s">
        <v>437</v>
      </c>
      <c r="G168" s="56" t="s">
        <v>287</v>
      </c>
      <c r="H168" s="56" t="s">
        <v>347</v>
      </c>
      <c r="I168" s="97" t="s">
        <v>113</v>
      </c>
      <c r="J168" s="56" t="s">
        <v>423</v>
      </c>
      <c r="K168" s="56" t="s">
        <v>138</v>
      </c>
      <c r="L168" s="56" t="s">
        <v>421</v>
      </c>
      <c r="M168" s="92" t="s">
        <v>190</v>
      </c>
      <c r="N168" s="50">
        <v>3</v>
      </c>
      <c r="O168" s="101">
        <v>2</v>
      </c>
      <c r="P168" s="50">
        <v>3</v>
      </c>
      <c r="Q168" s="50">
        <v>2</v>
      </c>
      <c r="R168" s="50">
        <f>ROUND(SUM(N168:Q168)/4,1)</f>
        <v>2.5</v>
      </c>
      <c r="S168" s="165"/>
    </row>
    <row r="169" spans="2:19" ht="14.25" customHeight="1">
      <c r="B169" s="167"/>
      <c r="C169" s="166" t="s">
        <v>38</v>
      </c>
      <c r="D169" s="45" t="s">
        <v>455</v>
      </c>
      <c r="E169" s="90"/>
      <c r="F169" s="54" t="s">
        <v>437</v>
      </c>
      <c r="G169" s="56" t="s">
        <v>287</v>
      </c>
      <c r="H169" s="56" t="s">
        <v>347</v>
      </c>
      <c r="I169" s="97" t="s">
        <v>113</v>
      </c>
      <c r="J169" s="56" t="s">
        <v>538</v>
      </c>
      <c r="K169" s="56"/>
      <c r="L169" s="56" t="s">
        <v>535</v>
      </c>
      <c r="M169" s="92"/>
      <c r="N169" s="50"/>
      <c r="O169" s="70"/>
      <c r="P169" s="50"/>
      <c r="Q169" s="50"/>
      <c r="R169" s="50"/>
      <c r="S169" s="165"/>
    </row>
    <row r="170" spans="2:19" ht="85.5">
      <c r="B170" s="167"/>
      <c r="C170" s="167"/>
      <c r="D170" s="45" t="s">
        <v>402</v>
      </c>
      <c r="E170" s="90"/>
      <c r="F170" s="54" t="s">
        <v>437</v>
      </c>
      <c r="G170" s="56" t="s">
        <v>287</v>
      </c>
      <c r="H170" s="56" t="s">
        <v>347</v>
      </c>
      <c r="I170" s="97" t="s">
        <v>113</v>
      </c>
      <c r="J170" s="56" t="s">
        <v>236</v>
      </c>
      <c r="K170" s="56" t="s">
        <v>138</v>
      </c>
      <c r="L170" s="56" t="s">
        <v>237</v>
      </c>
      <c r="M170" s="92" t="s">
        <v>192</v>
      </c>
      <c r="N170" s="50">
        <v>1</v>
      </c>
      <c r="O170" s="70">
        <v>2</v>
      </c>
      <c r="P170" s="50">
        <v>1</v>
      </c>
      <c r="Q170" s="50">
        <v>2</v>
      </c>
      <c r="R170" s="50">
        <f t="shared" ref="R170" si="59">ROUND(SUM(N170:Q170)/4,1)</f>
        <v>1.5</v>
      </c>
      <c r="S170" s="165"/>
    </row>
    <row r="171" spans="2:19" ht="128.25">
      <c r="B171" s="167"/>
      <c r="C171" s="167"/>
      <c r="D171" s="45" t="s">
        <v>447</v>
      </c>
      <c r="E171" s="90"/>
      <c r="F171" s="54" t="s">
        <v>437</v>
      </c>
      <c r="G171" s="56" t="s">
        <v>287</v>
      </c>
      <c r="H171" s="56" t="s">
        <v>347</v>
      </c>
      <c r="I171" s="97" t="s">
        <v>113</v>
      </c>
      <c r="J171" s="56" t="s">
        <v>232</v>
      </c>
      <c r="K171" s="56" t="s">
        <v>138</v>
      </c>
      <c r="L171" s="56" t="s">
        <v>233</v>
      </c>
      <c r="M171" s="92" t="s">
        <v>192</v>
      </c>
      <c r="N171" s="50">
        <v>2</v>
      </c>
      <c r="O171" s="70">
        <v>2</v>
      </c>
      <c r="P171" s="50">
        <v>2</v>
      </c>
      <c r="Q171" s="50">
        <v>2</v>
      </c>
      <c r="R171" s="50">
        <f>ROUND(SUM(N171:Q171)/4,1)</f>
        <v>2</v>
      </c>
      <c r="S171" s="165"/>
    </row>
    <row r="172" spans="2:19" ht="71.25">
      <c r="B172" s="167"/>
      <c r="C172" s="168"/>
      <c r="D172" s="100" t="s">
        <v>456</v>
      </c>
      <c r="E172" s="90"/>
      <c r="F172" s="54" t="s">
        <v>437</v>
      </c>
      <c r="G172" s="56" t="s">
        <v>287</v>
      </c>
      <c r="H172" s="56" t="s">
        <v>347</v>
      </c>
      <c r="I172" s="97" t="s">
        <v>113</v>
      </c>
      <c r="J172" s="56" t="s">
        <v>180</v>
      </c>
      <c r="K172" s="56" t="s">
        <v>138</v>
      </c>
      <c r="L172" s="56" t="s">
        <v>181</v>
      </c>
      <c r="M172" s="92" t="s">
        <v>192</v>
      </c>
      <c r="N172" s="50">
        <v>2</v>
      </c>
      <c r="O172" s="70">
        <v>2</v>
      </c>
      <c r="P172" s="50">
        <v>2</v>
      </c>
      <c r="Q172" s="50">
        <v>2</v>
      </c>
      <c r="R172" s="50">
        <f>ROUND(SUM(N172:Q172)/4,1)</f>
        <v>2</v>
      </c>
      <c r="S172" s="165"/>
    </row>
    <row r="173" spans="2:19" ht="14.25" customHeight="1">
      <c r="B173" s="167"/>
      <c r="C173" s="166" t="s">
        <v>39</v>
      </c>
      <c r="D173" s="45" t="s">
        <v>455</v>
      </c>
      <c r="E173" s="90"/>
      <c r="F173" s="54" t="s">
        <v>437</v>
      </c>
      <c r="G173" s="56" t="s">
        <v>287</v>
      </c>
      <c r="H173" s="56" t="s">
        <v>347</v>
      </c>
      <c r="I173" s="97" t="s">
        <v>113</v>
      </c>
      <c r="J173" s="56" t="s">
        <v>538</v>
      </c>
      <c r="K173" s="56"/>
      <c r="L173" s="56" t="s">
        <v>535</v>
      </c>
      <c r="M173" s="92"/>
      <c r="N173" s="50"/>
      <c r="O173" s="70"/>
      <c r="P173" s="50"/>
      <c r="Q173" s="50"/>
      <c r="R173" s="50"/>
      <c r="S173" s="165"/>
    </row>
    <row r="174" spans="2:19" ht="85.5">
      <c r="B174" s="167"/>
      <c r="C174" s="167"/>
      <c r="D174" s="45" t="s">
        <v>402</v>
      </c>
      <c r="E174" s="90"/>
      <c r="F174" s="54" t="s">
        <v>437</v>
      </c>
      <c r="G174" s="56" t="s">
        <v>287</v>
      </c>
      <c r="H174" s="56" t="s">
        <v>347</v>
      </c>
      <c r="I174" s="97" t="s">
        <v>113</v>
      </c>
      <c r="J174" s="56" t="s">
        <v>238</v>
      </c>
      <c r="K174" s="56" t="s">
        <v>138</v>
      </c>
      <c r="L174" s="56" t="s">
        <v>239</v>
      </c>
      <c r="M174" s="92" t="s">
        <v>192</v>
      </c>
      <c r="N174" s="50">
        <v>1</v>
      </c>
      <c r="O174" s="70">
        <v>2</v>
      </c>
      <c r="P174" s="50">
        <v>1</v>
      </c>
      <c r="Q174" s="50">
        <v>2</v>
      </c>
      <c r="R174" s="50">
        <f>ROUND(SUM(N174:Q174)/4,1)</f>
        <v>1.5</v>
      </c>
      <c r="S174" s="165"/>
    </row>
    <row r="175" spans="2:19" ht="118.5" customHeight="1">
      <c r="B175" s="167"/>
      <c r="C175" s="167"/>
      <c r="D175" s="45" t="s">
        <v>447</v>
      </c>
      <c r="E175" s="90"/>
      <c r="F175" s="54" t="s">
        <v>437</v>
      </c>
      <c r="G175" s="56" t="s">
        <v>287</v>
      </c>
      <c r="H175" s="56" t="s">
        <v>347</v>
      </c>
      <c r="I175" s="97" t="s">
        <v>113</v>
      </c>
      <c r="J175" s="56" t="s">
        <v>232</v>
      </c>
      <c r="K175" s="56" t="s">
        <v>138</v>
      </c>
      <c r="L175" s="56" t="s">
        <v>233</v>
      </c>
      <c r="M175" s="92" t="s">
        <v>192</v>
      </c>
      <c r="N175" s="50">
        <v>2</v>
      </c>
      <c r="O175" s="70">
        <v>2</v>
      </c>
      <c r="P175" s="50">
        <v>2</v>
      </c>
      <c r="Q175" s="50">
        <v>2</v>
      </c>
      <c r="R175" s="50">
        <f>ROUND(SUM(N175:Q175)/4,1)</f>
        <v>2</v>
      </c>
      <c r="S175" s="165"/>
    </row>
    <row r="176" spans="2:19" ht="71.25">
      <c r="B176" s="168"/>
      <c r="C176" s="168"/>
      <c r="D176" s="100" t="s">
        <v>456</v>
      </c>
      <c r="E176" s="90"/>
      <c r="F176" s="54" t="s">
        <v>437</v>
      </c>
      <c r="G176" s="56" t="s">
        <v>287</v>
      </c>
      <c r="H176" s="56" t="s">
        <v>347</v>
      </c>
      <c r="I176" s="97" t="s">
        <v>113</v>
      </c>
      <c r="J176" s="56" t="s">
        <v>182</v>
      </c>
      <c r="K176" s="56" t="s">
        <v>138</v>
      </c>
      <c r="L176" s="56" t="s">
        <v>183</v>
      </c>
      <c r="M176" s="92" t="s">
        <v>192</v>
      </c>
      <c r="N176" s="50">
        <v>2</v>
      </c>
      <c r="O176" s="70">
        <v>2</v>
      </c>
      <c r="P176" s="50">
        <v>2</v>
      </c>
      <c r="Q176" s="50">
        <v>2</v>
      </c>
      <c r="R176" s="50">
        <f t="shared" ref="R176" si="60">ROUND(SUM(N176:Q176)/4,1)</f>
        <v>2</v>
      </c>
      <c r="S176" s="165"/>
    </row>
    <row r="177" spans="2:19" ht="101.25" customHeight="1">
      <c r="B177" s="45" t="s">
        <v>270</v>
      </c>
      <c r="C177" s="179" t="s">
        <v>269</v>
      </c>
      <c r="D177" s="179"/>
      <c r="E177" s="44" t="s">
        <v>330</v>
      </c>
      <c r="F177" s="154" t="s">
        <v>268</v>
      </c>
      <c r="G177" s="155"/>
      <c r="H177" s="155"/>
      <c r="I177" s="155"/>
      <c r="J177" s="155"/>
      <c r="K177" s="155"/>
      <c r="L177" s="155"/>
      <c r="M177" s="156"/>
      <c r="N177" s="102"/>
      <c r="O177" s="102"/>
      <c r="P177" s="102"/>
      <c r="Q177" s="102"/>
      <c r="R177" s="102"/>
      <c r="S177" s="103"/>
    </row>
  </sheetData>
  <customSheetViews>
    <customSheetView guid="{08B5A1EB-3C29-45C9-AB81-281E54E96E1E}" scale="70" showPageBreaks="1" printArea="1" showAutoFilter="1" view="pageBreakPreview">
      <pane xSplit="5" ySplit="5" topLeftCell="J23" activePane="bottomRight" state="frozen"/>
      <selection pane="bottomRight" activeCell="J28" sqref="J28:J31"/>
      <pageMargins left="0.7" right="0.7" top="0.75" bottom="0.75" header="0.3" footer="0.3"/>
      <pageSetup paperSize="8" scale="59" orientation="landscape" r:id="rId1"/>
      <autoFilter ref="J1:J321" xr:uid="{00000000-0000-0000-0000-000000000000}"/>
    </customSheetView>
  </customSheetViews>
  <mergeCells count="90">
    <mergeCell ref="C128:C131"/>
    <mergeCell ref="C132:C135"/>
    <mergeCell ref="C139:C142"/>
    <mergeCell ref="B75:B78"/>
    <mergeCell ref="C77:C78"/>
    <mergeCell ref="D13:D14"/>
    <mergeCell ref="D15:D17"/>
    <mergeCell ref="F63:I63"/>
    <mergeCell ref="S63:S64"/>
    <mergeCell ref="B64:D64"/>
    <mergeCell ref="C153:C157"/>
    <mergeCell ref="C158:C161"/>
    <mergeCell ref="B81:E81"/>
    <mergeCell ref="J81:R81"/>
    <mergeCell ref="B83:B176"/>
    <mergeCell ref="C83:C86"/>
    <mergeCell ref="C87:C90"/>
    <mergeCell ref="C91:C94"/>
    <mergeCell ref="C95:C99"/>
    <mergeCell ref="C100:C103"/>
    <mergeCell ref="C104:C107"/>
    <mergeCell ref="C108:C111"/>
    <mergeCell ref="C112:C115"/>
    <mergeCell ref="C116:C119"/>
    <mergeCell ref="C120:C123"/>
    <mergeCell ref="C124:C127"/>
    <mergeCell ref="F4:I4"/>
    <mergeCell ref="F40:I40"/>
    <mergeCell ref="S40:S41"/>
    <mergeCell ref="B41:C41"/>
    <mergeCell ref="F54:I54"/>
    <mergeCell ref="S54:S55"/>
    <mergeCell ref="B55:C55"/>
    <mergeCell ref="F49:I49"/>
    <mergeCell ref="S49:S50"/>
    <mergeCell ref="B50:D50"/>
    <mergeCell ref="B6:B37"/>
    <mergeCell ref="C33:C35"/>
    <mergeCell ref="C23:C31"/>
    <mergeCell ref="C11:C19"/>
    <mergeCell ref="C6:C10"/>
    <mergeCell ref="S4:S5"/>
    <mergeCell ref="B5:C5"/>
    <mergeCell ref="C177:D177"/>
    <mergeCell ref="F177:M177"/>
    <mergeCell ref="B4:E4"/>
    <mergeCell ref="J4:R4"/>
    <mergeCell ref="B40:E40"/>
    <mergeCell ref="J40:R40"/>
    <mergeCell ref="B49:E49"/>
    <mergeCell ref="J49:R49"/>
    <mergeCell ref="B54:E54"/>
    <mergeCell ref="J54:R54"/>
    <mergeCell ref="B63:E63"/>
    <mergeCell ref="J63:R63"/>
    <mergeCell ref="B68:E68"/>
    <mergeCell ref="E6:E37"/>
    <mergeCell ref="J73:R73"/>
    <mergeCell ref="B65:D65"/>
    <mergeCell ref="D20:D22"/>
    <mergeCell ref="C136:C138"/>
    <mergeCell ref="F73:I73"/>
    <mergeCell ref="S73:S74"/>
    <mergeCell ref="C36:C37"/>
    <mergeCell ref="B56:B59"/>
    <mergeCell ref="B42:B46"/>
    <mergeCell ref="C42:C44"/>
    <mergeCell ref="C45:C46"/>
    <mergeCell ref="B74:C74"/>
    <mergeCell ref="B51:D51"/>
    <mergeCell ref="E42:E46"/>
    <mergeCell ref="B73:E73"/>
    <mergeCell ref="S6:S37"/>
    <mergeCell ref="S42:S46"/>
    <mergeCell ref="C162:C164"/>
    <mergeCell ref="F68:I68"/>
    <mergeCell ref="S68:S69"/>
    <mergeCell ref="B69:D69"/>
    <mergeCell ref="B70:D70"/>
    <mergeCell ref="J68:R68"/>
    <mergeCell ref="S83:S176"/>
    <mergeCell ref="F81:I81"/>
    <mergeCell ref="S81:S82"/>
    <mergeCell ref="C82:D82"/>
    <mergeCell ref="S75:S78"/>
    <mergeCell ref="C165:C168"/>
    <mergeCell ref="C169:C172"/>
    <mergeCell ref="C173:C176"/>
    <mergeCell ref="C143:C146"/>
    <mergeCell ref="C147:C152"/>
  </mergeCells>
  <phoneticPr fontId="1"/>
  <pageMargins left="0.7" right="0.7" top="0.75" bottom="0.75" header="0.3" footer="0.3"/>
  <pageSetup paperSize="8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0"/>
  <sheetViews>
    <sheetView tabSelected="1" view="pageBreakPreview" zoomScale="70" zoomScaleNormal="70" zoomScaleSheetLayoutView="70" workbookViewId="0">
      <selection activeCell="H11" sqref="H11"/>
    </sheetView>
  </sheetViews>
  <sheetFormatPr defaultColWidth="9" defaultRowHeight="14.25"/>
  <cols>
    <col min="1" max="1" width="3.5703125" style="31" customWidth="1"/>
    <col min="2" max="2" width="10.5703125" style="31" customWidth="1"/>
    <col min="3" max="3" width="13" style="31" customWidth="1"/>
    <col min="4" max="4" width="19.28515625" style="31" bestFit="1" customWidth="1"/>
    <col min="5" max="5" width="19.5703125" style="31" customWidth="1"/>
    <col min="6" max="6" width="8.140625" style="33" customWidth="1"/>
    <col min="7" max="7" width="18.42578125" style="31" customWidth="1"/>
    <col min="8" max="8" width="33.28515625" style="32" customWidth="1"/>
    <col min="9" max="9" width="11.140625" style="33" customWidth="1"/>
    <col min="10" max="10" width="31.5703125" style="32" customWidth="1"/>
    <col min="11" max="11" width="24.42578125" style="31" customWidth="1"/>
    <col min="12" max="12" width="29.42578125" style="31" customWidth="1"/>
    <col min="13" max="13" width="9.42578125" style="104" customWidth="1"/>
    <col min="14" max="17" width="6.42578125" style="33" customWidth="1"/>
    <col min="18" max="18" width="7.28515625" style="33" customWidth="1"/>
    <col min="19" max="19" width="30.140625" style="31" customWidth="1"/>
    <col min="20" max="20" width="9" style="31"/>
    <col min="21" max="21" width="24.42578125" style="31" customWidth="1"/>
    <col min="22" max="16384" width="9" style="31"/>
  </cols>
  <sheetData>
    <row r="1" spans="1:21">
      <c r="B1" s="32"/>
      <c r="C1" s="32"/>
    </row>
    <row r="2" spans="1:21">
      <c r="A2" s="32" t="s">
        <v>527</v>
      </c>
      <c r="C2" s="32"/>
    </row>
    <row r="3" spans="1:21">
      <c r="D3" s="105"/>
    </row>
    <row r="4" spans="1:21">
      <c r="B4" s="31" t="s">
        <v>391</v>
      </c>
    </row>
    <row r="5" spans="1:21" ht="15" customHeight="1">
      <c r="B5" s="158" t="s">
        <v>40</v>
      </c>
      <c r="C5" s="159"/>
      <c r="D5" s="159"/>
      <c r="E5" s="160"/>
      <c r="F5" s="154" t="s">
        <v>0</v>
      </c>
      <c r="G5" s="155"/>
      <c r="H5" s="155"/>
      <c r="I5" s="156"/>
      <c r="J5" s="154" t="s">
        <v>440</v>
      </c>
      <c r="K5" s="155"/>
      <c r="L5" s="155"/>
      <c r="M5" s="155"/>
      <c r="N5" s="155"/>
      <c r="O5" s="155"/>
      <c r="P5" s="155"/>
      <c r="Q5" s="155"/>
      <c r="R5" s="156"/>
      <c r="S5" s="54" t="s">
        <v>55</v>
      </c>
    </row>
    <row r="6" spans="1:21" ht="42.75">
      <c r="B6" s="106" t="s">
        <v>108</v>
      </c>
      <c r="C6" s="106"/>
      <c r="D6" s="35" t="s">
        <v>116</v>
      </c>
      <c r="E6" s="36" t="s">
        <v>131</v>
      </c>
      <c r="F6" s="36" t="s">
        <v>111</v>
      </c>
      <c r="G6" s="37" t="s">
        <v>1</v>
      </c>
      <c r="H6" s="38" t="s">
        <v>10</v>
      </c>
      <c r="I6" s="39" t="s">
        <v>11</v>
      </c>
      <c r="J6" s="38" t="s">
        <v>2</v>
      </c>
      <c r="K6" s="37" t="s">
        <v>3</v>
      </c>
      <c r="L6" s="37" t="s">
        <v>4</v>
      </c>
      <c r="M6" s="36" t="s">
        <v>107</v>
      </c>
      <c r="N6" s="39" t="s">
        <v>5</v>
      </c>
      <c r="O6" s="39" t="s">
        <v>6</v>
      </c>
      <c r="P6" s="39" t="s">
        <v>7</v>
      </c>
      <c r="Q6" s="39" t="s">
        <v>8</v>
      </c>
      <c r="R6" s="39" t="s">
        <v>9</v>
      </c>
      <c r="S6" s="74"/>
    </row>
    <row r="7" spans="1:21" ht="18.75" customHeight="1">
      <c r="B7" s="166" t="s">
        <v>390</v>
      </c>
      <c r="C7" s="166" t="s">
        <v>121</v>
      </c>
      <c r="D7" s="151" t="s">
        <v>118</v>
      </c>
      <c r="E7" s="166" t="s">
        <v>325</v>
      </c>
      <c r="F7" s="180" t="s">
        <v>439</v>
      </c>
      <c r="G7" s="148" t="s">
        <v>552</v>
      </c>
      <c r="H7" s="149" t="s">
        <v>553</v>
      </c>
      <c r="I7" s="142"/>
      <c r="J7" s="194" t="s">
        <v>350</v>
      </c>
      <c r="K7" s="164" t="s">
        <v>138</v>
      </c>
      <c r="L7" s="164" t="s">
        <v>349</v>
      </c>
      <c r="M7" s="164" t="s">
        <v>190</v>
      </c>
      <c r="N7" s="164">
        <v>1</v>
      </c>
      <c r="O7" s="164">
        <v>1</v>
      </c>
      <c r="P7" s="164">
        <v>1</v>
      </c>
      <c r="Q7" s="164">
        <v>2</v>
      </c>
      <c r="R7" s="188">
        <f>ROUND(SUM(N7:Q9)/4,1)</f>
        <v>1.3</v>
      </c>
      <c r="S7" s="141"/>
    </row>
    <row r="8" spans="1:21" ht="47.25" customHeight="1">
      <c r="B8" s="167"/>
      <c r="C8" s="167"/>
      <c r="D8" s="152"/>
      <c r="E8" s="167"/>
      <c r="F8" s="193"/>
      <c r="G8" s="44" t="s">
        <v>71</v>
      </c>
      <c r="H8" s="107" t="s">
        <v>496</v>
      </c>
      <c r="I8" s="35" t="s">
        <v>114</v>
      </c>
      <c r="J8" s="197"/>
      <c r="K8" s="165"/>
      <c r="L8" s="165"/>
      <c r="M8" s="165"/>
      <c r="N8" s="165"/>
      <c r="O8" s="165"/>
      <c r="P8" s="165"/>
      <c r="Q8" s="165"/>
      <c r="R8" s="196"/>
      <c r="S8" s="176" t="s">
        <v>339</v>
      </c>
      <c r="U8" s="66"/>
    </row>
    <row r="9" spans="1:21" ht="42.75">
      <c r="B9" s="167"/>
      <c r="C9" s="167"/>
      <c r="D9" s="153"/>
      <c r="E9" s="167"/>
      <c r="F9" s="186"/>
      <c r="G9" s="44" t="s">
        <v>72</v>
      </c>
      <c r="H9" s="107" t="s">
        <v>497</v>
      </c>
      <c r="I9" s="35" t="s">
        <v>115</v>
      </c>
      <c r="J9" s="195"/>
      <c r="K9" s="187"/>
      <c r="L9" s="187"/>
      <c r="M9" s="187"/>
      <c r="N9" s="187"/>
      <c r="O9" s="187"/>
      <c r="P9" s="187"/>
      <c r="Q9" s="187"/>
      <c r="R9" s="189"/>
      <c r="S9" s="177"/>
      <c r="U9" s="66"/>
    </row>
    <row r="10" spans="1:21" ht="18.75" customHeight="1">
      <c r="B10" s="167"/>
      <c r="C10" s="167"/>
      <c r="D10" s="151" t="s">
        <v>82</v>
      </c>
      <c r="E10" s="167"/>
      <c r="F10" s="180" t="s">
        <v>439</v>
      </c>
      <c r="G10" s="148" t="s">
        <v>552</v>
      </c>
      <c r="H10" s="150" t="s">
        <v>554</v>
      </c>
      <c r="I10" s="140"/>
      <c r="J10" s="194" t="s">
        <v>331</v>
      </c>
      <c r="K10" s="164" t="s">
        <v>138</v>
      </c>
      <c r="L10" s="164" t="s">
        <v>333</v>
      </c>
      <c r="M10" s="164" t="s">
        <v>338</v>
      </c>
      <c r="N10" s="164">
        <v>1</v>
      </c>
      <c r="O10" s="164">
        <v>1</v>
      </c>
      <c r="P10" s="164">
        <v>1</v>
      </c>
      <c r="Q10" s="164">
        <v>2</v>
      </c>
      <c r="R10" s="188">
        <v>1.3</v>
      </c>
      <c r="S10" s="177"/>
      <c r="U10" s="66"/>
    </row>
    <row r="11" spans="1:21" ht="83.25" customHeight="1">
      <c r="B11" s="167"/>
      <c r="C11" s="167"/>
      <c r="D11" s="153"/>
      <c r="E11" s="167"/>
      <c r="F11" s="186"/>
      <c r="G11" s="44" t="s">
        <v>71</v>
      </c>
      <c r="H11" s="107" t="s">
        <v>498</v>
      </c>
      <c r="I11" s="35" t="s">
        <v>114</v>
      </c>
      <c r="J11" s="195"/>
      <c r="K11" s="187"/>
      <c r="L11" s="187"/>
      <c r="M11" s="187"/>
      <c r="N11" s="187"/>
      <c r="O11" s="187"/>
      <c r="P11" s="187"/>
      <c r="Q11" s="187"/>
      <c r="R11" s="189"/>
      <c r="S11" s="177"/>
      <c r="U11" s="66"/>
    </row>
    <row r="12" spans="1:21" ht="18.75" customHeight="1">
      <c r="B12" s="167"/>
      <c r="C12" s="167"/>
      <c r="D12" s="151" t="s">
        <v>120</v>
      </c>
      <c r="E12" s="167"/>
      <c r="F12" s="180" t="s">
        <v>437</v>
      </c>
      <c r="G12" s="148" t="s">
        <v>552</v>
      </c>
      <c r="H12" s="150" t="s">
        <v>555</v>
      </c>
      <c r="I12" s="140"/>
      <c r="J12" s="194" t="s">
        <v>334</v>
      </c>
      <c r="K12" s="164" t="s">
        <v>138</v>
      </c>
      <c r="L12" s="164" t="s">
        <v>335</v>
      </c>
      <c r="M12" s="164" t="s">
        <v>338</v>
      </c>
      <c r="N12" s="164">
        <v>1</v>
      </c>
      <c r="O12" s="164">
        <v>1</v>
      </c>
      <c r="P12" s="164">
        <v>1</v>
      </c>
      <c r="Q12" s="164">
        <v>2</v>
      </c>
      <c r="R12" s="188">
        <v>1.3</v>
      </c>
      <c r="S12" s="177"/>
      <c r="U12" s="66"/>
    </row>
    <row r="13" spans="1:21" ht="62.25" customHeight="1">
      <c r="B13" s="167"/>
      <c r="C13" s="168"/>
      <c r="D13" s="153"/>
      <c r="E13" s="167"/>
      <c r="F13" s="186"/>
      <c r="G13" s="44" t="s">
        <v>71</v>
      </c>
      <c r="H13" s="107" t="s">
        <v>499</v>
      </c>
      <c r="I13" s="35" t="s">
        <v>114</v>
      </c>
      <c r="J13" s="195"/>
      <c r="K13" s="187"/>
      <c r="L13" s="187"/>
      <c r="M13" s="187"/>
      <c r="N13" s="187"/>
      <c r="O13" s="187"/>
      <c r="P13" s="187"/>
      <c r="Q13" s="187"/>
      <c r="R13" s="189"/>
      <c r="S13" s="177"/>
      <c r="U13" s="66"/>
    </row>
    <row r="14" spans="1:21" ht="18.75" customHeight="1">
      <c r="B14" s="167"/>
      <c r="C14" s="166" t="s">
        <v>122</v>
      </c>
      <c r="D14" s="151" t="s">
        <v>118</v>
      </c>
      <c r="E14" s="167"/>
      <c r="F14" s="180" t="s">
        <v>437</v>
      </c>
      <c r="G14" s="148" t="s">
        <v>552</v>
      </c>
      <c r="H14" s="149" t="s">
        <v>553</v>
      </c>
      <c r="I14" s="140"/>
      <c r="J14" s="194" t="s">
        <v>350</v>
      </c>
      <c r="K14" s="164" t="s">
        <v>138</v>
      </c>
      <c r="L14" s="164" t="s">
        <v>349</v>
      </c>
      <c r="M14" s="164" t="s">
        <v>190</v>
      </c>
      <c r="N14" s="164">
        <v>1</v>
      </c>
      <c r="O14" s="164">
        <v>1</v>
      </c>
      <c r="P14" s="164">
        <v>1</v>
      </c>
      <c r="Q14" s="164">
        <v>2</v>
      </c>
      <c r="R14" s="188">
        <f>ROUND(SUM(N14:Q16)/4,1)</f>
        <v>1.3</v>
      </c>
      <c r="S14" s="177"/>
      <c r="U14" s="66"/>
    </row>
    <row r="15" spans="1:21" ht="48" customHeight="1">
      <c r="B15" s="167"/>
      <c r="C15" s="167"/>
      <c r="D15" s="152"/>
      <c r="E15" s="167"/>
      <c r="F15" s="193"/>
      <c r="G15" s="44" t="s">
        <v>71</v>
      </c>
      <c r="H15" s="107" t="s">
        <v>500</v>
      </c>
      <c r="I15" s="35" t="s">
        <v>114</v>
      </c>
      <c r="J15" s="197"/>
      <c r="K15" s="165"/>
      <c r="L15" s="165"/>
      <c r="M15" s="165"/>
      <c r="N15" s="165"/>
      <c r="O15" s="165"/>
      <c r="P15" s="165"/>
      <c r="Q15" s="165"/>
      <c r="R15" s="196"/>
      <c r="S15" s="177"/>
      <c r="U15" s="66"/>
    </row>
    <row r="16" spans="1:21" ht="48" customHeight="1">
      <c r="B16" s="167"/>
      <c r="C16" s="167"/>
      <c r="D16" s="153"/>
      <c r="E16" s="167"/>
      <c r="F16" s="186"/>
      <c r="G16" s="44" t="s">
        <v>72</v>
      </c>
      <c r="H16" s="107" t="s">
        <v>484</v>
      </c>
      <c r="I16" s="35" t="s">
        <v>115</v>
      </c>
      <c r="J16" s="195"/>
      <c r="K16" s="187"/>
      <c r="L16" s="187"/>
      <c r="M16" s="187"/>
      <c r="N16" s="187"/>
      <c r="O16" s="187"/>
      <c r="P16" s="187"/>
      <c r="Q16" s="187"/>
      <c r="R16" s="189"/>
      <c r="S16" s="177"/>
      <c r="U16" s="66"/>
    </row>
    <row r="17" spans="1:21" ht="18.75" customHeight="1">
      <c r="B17" s="167"/>
      <c r="C17" s="167"/>
      <c r="D17" s="151" t="s">
        <v>209</v>
      </c>
      <c r="E17" s="167"/>
      <c r="F17" s="180" t="s">
        <v>439</v>
      </c>
      <c r="G17" s="148" t="s">
        <v>552</v>
      </c>
      <c r="H17" s="150" t="s">
        <v>555</v>
      </c>
      <c r="I17" s="140"/>
      <c r="J17" s="194" t="s">
        <v>204</v>
      </c>
      <c r="K17" s="164" t="s">
        <v>138</v>
      </c>
      <c r="L17" s="164" t="s">
        <v>94</v>
      </c>
      <c r="M17" s="164" t="s">
        <v>193</v>
      </c>
      <c r="N17" s="164">
        <v>1</v>
      </c>
      <c r="O17" s="164">
        <v>2</v>
      </c>
      <c r="P17" s="164">
        <v>2</v>
      </c>
      <c r="Q17" s="164">
        <v>2</v>
      </c>
      <c r="R17" s="188">
        <f>ROUND(SUM(N17:Q18)/4,1)</f>
        <v>1.8</v>
      </c>
      <c r="S17" s="177"/>
      <c r="U17" s="66"/>
    </row>
    <row r="18" spans="1:21" ht="55.5" customHeight="1">
      <c r="B18" s="168"/>
      <c r="C18" s="168"/>
      <c r="D18" s="153"/>
      <c r="E18" s="168"/>
      <c r="F18" s="186"/>
      <c r="G18" s="44" t="s">
        <v>71</v>
      </c>
      <c r="H18" s="107" t="s">
        <v>501</v>
      </c>
      <c r="I18" s="35" t="s">
        <v>114</v>
      </c>
      <c r="J18" s="195"/>
      <c r="K18" s="187"/>
      <c r="L18" s="187"/>
      <c r="M18" s="187"/>
      <c r="N18" s="187"/>
      <c r="O18" s="187"/>
      <c r="P18" s="187"/>
      <c r="Q18" s="187"/>
      <c r="R18" s="189"/>
      <c r="S18" s="178"/>
      <c r="U18" s="66"/>
    </row>
    <row r="19" spans="1:21">
      <c r="B19" s="67"/>
    </row>
    <row r="21" spans="1:21">
      <c r="A21" s="32" t="s">
        <v>45</v>
      </c>
    </row>
    <row r="22" spans="1:21" ht="14.25" customHeight="1">
      <c r="A22" s="32"/>
      <c r="B22" s="158" t="s">
        <v>40</v>
      </c>
      <c r="C22" s="159"/>
      <c r="D22" s="159"/>
      <c r="E22" s="160"/>
      <c r="F22" s="154" t="s">
        <v>0</v>
      </c>
      <c r="G22" s="155"/>
      <c r="H22" s="155"/>
      <c r="I22" s="156"/>
      <c r="J22" s="154" t="s">
        <v>440</v>
      </c>
      <c r="K22" s="155"/>
      <c r="L22" s="155"/>
      <c r="M22" s="155"/>
      <c r="N22" s="155"/>
      <c r="O22" s="155"/>
      <c r="P22" s="155"/>
      <c r="Q22" s="155"/>
      <c r="R22" s="156"/>
      <c r="S22" s="54" t="s">
        <v>55</v>
      </c>
    </row>
    <row r="23" spans="1:21" ht="52.5" customHeight="1">
      <c r="A23" s="32"/>
      <c r="B23" s="106" t="s">
        <v>108</v>
      </c>
      <c r="C23" s="106"/>
      <c r="D23" s="35" t="s">
        <v>116</v>
      </c>
      <c r="E23" s="36" t="s">
        <v>131</v>
      </c>
      <c r="F23" s="36" t="s">
        <v>111</v>
      </c>
      <c r="G23" s="37" t="s">
        <v>1</v>
      </c>
      <c r="H23" s="38" t="s">
        <v>10</v>
      </c>
      <c r="I23" s="39" t="s">
        <v>11</v>
      </c>
      <c r="J23" s="38" t="s">
        <v>2</v>
      </c>
      <c r="K23" s="37" t="s">
        <v>3</v>
      </c>
      <c r="L23" s="37" t="s">
        <v>4</v>
      </c>
      <c r="M23" s="36" t="s">
        <v>107</v>
      </c>
      <c r="N23" s="39" t="s">
        <v>5</v>
      </c>
      <c r="O23" s="39" t="s">
        <v>6</v>
      </c>
      <c r="P23" s="39" t="s">
        <v>7</v>
      </c>
      <c r="Q23" s="39" t="s">
        <v>8</v>
      </c>
      <c r="R23" s="39" t="s">
        <v>9</v>
      </c>
      <c r="S23" s="74"/>
    </row>
    <row r="24" spans="1:21" ht="18.75" customHeight="1">
      <c r="A24" s="32"/>
      <c r="B24" s="166" t="s">
        <v>49</v>
      </c>
      <c r="C24" s="166" t="s">
        <v>123</v>
      </c>
      <c r="D24" s="151" t="s">
        <v>117</v>
      </c>
      <c r="E24" s="151" t="s">
        <v>326</v>
      </c>
      <c r="F24" s="180" t="s">
        <v>439</v>
      </c>
      <c r="G24" s="148" t="s">
        <v>552</v>
      </c>
      <c r="H24" s="149" t="s">
        <v>553</v>
      </c>
      <c r="I24" s="142"/>
      <c r="J24" s="194" t="s">
        <v>350</v>
      </c>
      <c r="K24" s="164" t="s">
        <v>138</v>
      </c>
      <c r="L24" s="164" t="s">
        <v>349</v>
      </c>
      <c r="M24" s="164" t="s">
        <v>190</v>
      </c>
      <c r="N24" s="164">
        <v>1</v>
      </c>
      <c r="O24" s="164">
        <v>1</v>
      </c>
      <c r="P24" s="164">
        <v>1</v>
      </c>
      <c r="Q24" s="164">
        <v>2</v>
      </c>
      <c r="R24" s="188">
        <f>ROUND(SUM(N24:Q26)/4,1)</f>
        <v>1.3</v>
      </c>
      <c r="S24" s="141"/>
    </row>
    <row r="25" spans="1:21" ht="57.75" customHeight="1">
      <c r="B25" s="167"/>
      <c r="C25" s="167"/>
      <c r="D25" s="152"/>
      <c r="E25" s="152"/>
      <c r="F25" s="193"/>
      <c r="G25" s="44" t="s">
        <v>71</v>
      </c>
      <c r="H25" s="43" t="s">
        <v>502</v>
      </c>
      <c r="I25" s="35" t="s">
        <v>114</v>
      </c>
      <c r="J25" s="197"/>
      <c r="K25" s="165"/>
      <c r="L25" s="165"/>
      <c r="M25" s="165"/>
      <c r="N25" s="165"/>
      <c r="O25" s="165"/>
      <c r="P25" s="165"/>
      <c r="Q25" s="165"/>
      <c r="R25" s="196"/>
      <c r="S25" s="72"/>
    </row>
    <row r="26" spans="1:21" ht="42.75">
      <c r="B26" s="167"/>
      <c r="C26" s="168"/>
      <c r="D26" s="153"/>
      <c r="E26" s="152"/>
      <c r="F26" s="186"/>
      <c r="G26" s="44" t="s">
        <v>72</v>
      </c>
      <c r="H26" s="43" t="s">
        <v>503</v>
      </c>
      <c r="I26" s="35" t="s">
        <v>115</v>
      </c>
      <c r="J26" s="195"/>
      <c r="K26" s="187"/>
      <c r="L26" s="187"/>
      <c r="M26" s="187"/>
      <c r="N26" s="187"/>
      <c r="O26" s="187"/>
      <c r="P26" s="187"/>
      <c r="Q26" s="187"/>
      <c r="R26" s="189"/>
      <c r="S26" s="72"/>
    </row>
    <row r="27" spans="1:21" ht="18.75" customHeight="1">
      <c r="B27" s="167"/>
      <c r="C27" s="166" t="s">
        <v>92</v>
      </c>
      <c r="D27" s="151" t="s">
        <v>117</v>
      </c>
      <c r="E27" s="152"/>
      <c r="F27" s="180" t="s">
        <v>439</v>
      </c>
      <c r="G27" s="148" t="s">
        <v>552</v>
      </c>
      <c r="H27" s="149" t="s">
        <v>553</v>
      </c>
      <c r="I27" s="140"/>
      <c r="J27" s="194" t="s">
        <v>350</v>
      </c>
      <c r="K27" s="164" t="s">
        <v>138</v>
      </c>
      <c r="L27" s="164" t="s">
        <v>349</v>
      </c>
      <c r="M27" s="164" t="s">
        <v>190</v>
      </c>
      <c r="N27" s="164">
        <v>1</v>
      </c>
      <c r="O27" s="164">
        <v>1</v>
      </c>
      <c r="P27" s="164">
        <v>1</v>
      </c>
      <c r="Q27" s="164">
        <v>2</v>
      </c>
      <c r="R27" s="188">
        <f>ROUND(SUM(N27:Q29)/4,1)</f>
        <v>1.3</v>
      </c>
      <c r="S27" s="141"/>
    </row>
    <row r="28" spans="1:21" ht="59.25" customHeight="1">
      <c r="B28" s="167"/>
      <c r="C28" s="167"/>
      <c r="D28" s="152"/>
      <c r="E28" s="152"/>
      <c r="F28" s="193"/>
      <c r="G28" s="44" t="s">
        <v>71</v>
      </c>
      <c r="H28" s="107" t="s">
        <v>504</v>
      </c>
      <c r="I28" s="35" t="s">
        <v>114</v>
      </c>
      <c r="J28" s="197"/>
      <c r="K28" s="165"/>
      <c r="L28" s="165"/>
      <c r="M28" s="165"/>
      <c r="N28" s="165"/>
      <c r="O28" s="165"/>
      <c r="P28" s="165"/>
      <c r="Q28" s="165"/>
      <c r="R28" s="196"/>
      <c r="S28" s="72"/>
    </row>
    <row r="29" spans="1:21" ht="42.75">
      <c r="B29" s="167"/>
      <c r="C29" s="168"/>
      <c r="D29" s="153"/>
      <c r="E29" s="152"/>
      <c r="F29" s="186"/>
      <c r="G29" s="44" t="s">
        <v>72</v>
      </c>
      <c r="H29" s="43" t="s">
        <v>505</v>
      </c>
      <c r="I29" s="35" t="s">
        <v>115</v>
      </c>
      <c r="J29" s="195"/>
      <c r="K29" s="187"/>
      <c r="L29" s="187"/>
      <c r="M29" s="187"/>
      <c r="N29" s="187"/>
      <c r="O29" s="187"/>
      <c r="P29" s="187"/>
      <c r="Q29" s="187"/>
      <c r="R29" s="189"/>
      <c r="S29" s="72"/>
    </row>
    <row r="30" spans="1:21" ht="18.75" customHeight="1">
      <c r="B30" s="167"/>
      <c r="C30" s="166" t="s">
        <v>93</v>
      </c>
      <c r="D30" s="151" t="s">
        <v>118</v>
      </c>
      <c r="E30" s="152"/>
      <c r="F30" s="180" t="s">
        <v>439</v>
      </c>
      <c r="G30" s="148" t="s">
        <v>552</v>
      </c>
      <c r="H30" s="149" t="s">
        <v>553</v>
      </c>
      <c r="I30" s="140"/>
      <c r="J30" s="194" t="s">
        <v>350</v>
      </c>
      <c r="K30" s="164" t="s">
        <v>138</v>
      </c>
      <c r="L30" s="164" t="s">
        <v>349</v>
      </c>
      <c r="M30" s="164" t="s">
        <v>190</v>
      </c>
      <c r="N30" s="164">
        <v>1</v>
      </c>
      <c r="O30" s="164">
        <v>1</v>
      </c>
      <c r="P30" s="164">
        <v>1</v>
      </c>
      <c r="Q30" s="164">
        <v>2</v>
      </c>
      <c r="R30" s="188">
        <f>ROUND(SUM(N30:Q32)/4,1)</f>
        <v>1.3</v>
      </c>
      <c r="S30" s="141"/>
    </row>
    <row r="31" spans="1:21" ht="54" customHeight="1">
      <c r="B31" s="167"/>
      <c r="C31" s="167"/>
      <c r="D31" s="152"/>
      <c r="E31" s="152"/>
      <c r="F31" s="193"/>
      <c r="G31" s="44" t="s">
        <v>71</v>
      </c>
      <c r="H31" s="107" t="s">
        <v>500</v>
      </c>
      <c r="I31" s="35" t="s">
        <v>114</v>
      </c>
      <c r="J31" s="197"/>
      <c r="K31" s="165"/>
      <c r="L31" s="165"/>
      <c r="M31" s="165"/>
      <c r="N31" s="165"/>
      <c r="O31" s="165"/>
      <c r="P31" s="165"/>
      <c r="Q31" s="165"/>
      <c r="R31" s="196"/>
      <c r="S31" s="72"/>
    </row>
    <row r="32" spans="1:21" ht="42.75">
      <c r="B32" s="167"/>
      <c r="C32" s="167"/>
      <c r="D32" s="153"/>
      <c r="E32" s="152"/>
      <c r="F32" s="186"/>
      <c r="G32" s="44" t="s">
        <v>72</v>
      </c>
      <c r="H32" s="43" t="s">
        <v>503</v>
      </c>
      <c r="I32" s="35" t="s">
        <v>115</v>
      </c>
      <c r="J32" s="195"/>
      <c r="K32" s="187"/>
      <c r="L32" s="187"/>
      <c r="M32" s="187"/>
      <c r="N32" s="187"/>
      <c r="O32" s="187"/>
      <c r="P32" s="187"/>
      <c r="Q32" s="187"/>
      <c r="R32" s="189"/>
      <c r="S32" s="72"/>
    </row>
    <row r="33" spans="1:19" ht="18.75" customHeight="1">
      <c r="B33" s="167"/>
      <c r="C33" s="167"/>
      <c r="D33" s="151" t="s">
        <v>124</v>
      </c>
      <c r="E33" s="152"/>
      <c r="F33" s="180" t="s">
        <v>436</v>
      </c>
      <c r="G33" s="148" t="s">
        <v>552</v>
      </c>
      <c r="H33" s="150" t="s">
        <v>555</v>
      </c>
      <c r="I33" s="140"/>
      <c r="J33" s="194" t="s">
        <v>204</v>
      </c>
      <c r="K33" s="164" t="s">
        <v>138</v>
      </c>
      <c r="L33" s="164" t="s">
        <v>94</v>
      </c>
      <c r="M33" s="164" t="s">
        <v>193</v>
      </c>
      <c r="N33" s="164">
        <v>1</v>
      </c>
      <c r="O33" s="164">
        <v>2</v>
      </c>
      <c r="P33" s="164">
        <v>2</v>
      </c>
      <c r="Q33" s="164">
        <v>2</v>
      </c>
      <c r="R33" s="188">
        <f>ROUND(SUM(N33:Q34)/4,1)</f>
        <v>1.8</v>
      </c>
      <c r="S33" s="141"/>
    </row>
    <row r="34" spans="1:19" ht="75" customHeight="1">
      <c r="B34" s="168"/>
      <c r="C34" s="168"/>
      <c r="D34" s="153"/>
      <c r="E34" s="153"/>
      <c r="F34" s="186"/>
      <c r="G34" s="44" t="s">
        <v>71</v>
      </c>
      <c r="H34" s="109" t="s">
        <v>501</v>
      </c>
      <c r="I34" s="35" t="s">
        <v>114</v>
      </c>
      <c r="J34" s="195"/>
      <c r="K34" s="187"/>
      <c r="L34" s="187"/>
      <c r="M34" s="187"/>
      <c r="N34" s="187"/>
      <c r="O34" s="187"/>
      <c r="P34" s="187"/>
      <c r="Q34" s="187"/>
      <c r="R34" s="189"/>
      <c r="S34" s="74"/>
    </row>
    <row r="36" spans="1:19">
      <c r="A36" s="32" t="s">
        <v>298</v>
      </c>
    </row>
    <row r="37" spans="1:19">
      <c r="A37" s="32"/>
      <c r="B37" s="31" t="s">
        <v>297</v>
      </c>
    </row>
    <row r="38" spans="1:19" ht="14.25" customHeight="1">
      <c r="B38" s="158" t="s">
        <v>40</v>
      </c>
      <c r="C38" s="159"/>
      <c r="D38" s="159"/>
      <c r="E38" s="160"/>
      <c r="F38" s="154" t="s">
        <v>0</v>
      </c>
      <c r="G38" s="155"/>
      <c r="H38" s="155"/>
      <c r="I38" s="156"/>
      <c r="J38" s="154" t="s">
        <v>440</v>
      </c>
      <c r="K38" s="155"/>
      <c r="L38" s="155"/>
      <c r="M38" s="155"/>
      <c r="N38" s="155"/>
      <c r="O38" s="155"/>
      <c r="P38" s="155"/>
      <c r="Q38" s="155"/>
      <c r="R38" s="156"/>
      <c r="S38" s="54" t="s">
        <v>55</v>
      </c>
    </row>
    <row r="39" spans="1:19" ht="41.25" customHeight="1">
      <c r="B39" s="158" t="s">
        <v>108</v>
      </c>
      <c r="C39" s="159"/>
      <c r="D39" s="160"/>
      <c r="E39" s="36" t="s">
        <v>131</v>
      </c>
      <c r="F39" s="36" t="s">
        <v>111</v>
      </c>
      <c r="G39" s="75" t="s">
        <v>1</v>
      </c>
      <c r="H39" s="76" t="s">
        <v>10</v>
      </c>
      <c r="I39" s="77" t="s">
        <v>11</v>
      </c>
      <c r="J39" s="40" t="s">
        <v>2</v>
      </c>
      <c r="K39" s="37" t="s">
        <v>3</v>
      </c>
      <c r="L39" s="37" t="s">
        <v>4</v>
      </c>
      <c r="M39" s="36" t="s">
        <v>107</v>
      </c>
      <c r="N39" s="39" t="s">
        <v>5</v>
      </c>
      <c r="O39" s="39" t="s">
        <v>6</v>
      </c>
      <c r="P39" s="39" t="s">
        <v>7</v>
      </c>
      <c r="Q39" s="39" t="s">
        <v>8</v>
      </c>
      <c r="R39" s="39" t="s">
        <v>9</v>
      </c>
      <c r="S39" s="74"/>
    </row>
    <row r="40" spans="1:19" ht="96.75" customHeight="1">
      <c r="B40" s="110" t="s">
        <v>531</v>
      </c>
      <c r="C40" s="111"/>
      <c r="D40" s="112"/>
      <c r="E40" s="113" t="s">
        <v>532</v>
      </c>
      <c r="F40" s="106" t="s">
        <v>110</v>
      </c>
      <c r="G40" s="78" t="s">
        <v>125</v>
      </c>
      <c r="H40" s="43" t="s">
        <v>340</v>
      </c>
      <c r="I40" s="35" t="s">
        <v>126</v>
      </c>
      <c r="J40" s="44" t="s">
        <v>188</v>
      </c>
      <c r="K40" s="45" t="s">
        <v>138</v>
      </c>
      <c r="L40" s="45" t="s">
        <v>189</v>
      </c>
      <c r="M40" s="44" t="s">
        <v>190</v>
      </c>
      <c r="N40" s="47">
        <v>1</v>
      </c>
      <c r="O40" s="47">
        <v>1</v>
      </c>
      <c r="P40" s="47">
        <v>1</v>
      </c>
      <c r="Q40" s="47">
        <v>2</v>
      </c>
      <c r="R40" s="48">
        <f>ROUND(SUM(N40:Q40)/4,1)</f>
        <v>1.3</v>
      </c>
      <c r="S40" s="35"/>
    </row>
    <row r="42" spans="1:19">
      <c r="A42" s="32"/>
      <c r="B42" s="80" t="s">
        <v>202</v>
      </c>
    </row>
    <row r="43" spans="1:19" ht="14.25" customHeight="1">
      <c r="A43" s="32"/>
      <c r="B43" s="114" t="s">
        <v>40</v>
      </c>
      <c r="C43" s="115"/>
      <c r="D43" s="115"/>
      <c r="E43" s="116"/>
      <c r="F43" s="117" t="s">
        <v>0</v>
      </c>
      <c r="G43" s="118"/>
      <c r="H43" s="118"/>
      <c r="I43" s="119"/>
      <c r="J43" s="117" t="s">
        <v>440</v>
      </c>
      <c r="K43" s="118"/>
      <c r="L43" s="118"/>
      <c r="M43" s="118"/>
      <c r="N43" s="118"/>
      <c r="O43" s="118"/>
      <c r="P43" s="118"/>
      <c r="Q43" s="118"/>
      <c r="R43" s="119"/>
      <c r="S43" s="54" t="s">
        <v>55</v>
      </c>
    </row>
    <row r="44" spans="1:19" ht="48.75" customHeight="1">
      <c r="A44" s="32"/>
      <c r="B44" s="158" t="s">
        <v>108</v>
      </c>
      <c r="C44" s="160"/>
      <c r="D44" s="35" t="s">
        <v>116</v>
      </c>
      <c r="E44" s="36" t="s">
        <v>131</v>
      </c>
      <c r="F44" s="36" t="s">
        <v>111</v>
      </c>
      <c r="G44" s="37" t="s">
        <v>1</v>
      </c>
      <c r="H44" s="38" t="s">
        <v>10</v>
      </c>
      <c r="I44" s="39" t="s">
        <v>11</v>
      </c>
      <c r="J44" s="38" t="s">
        <v>2</v>
      </c>
      <c r="K44" s="37" t="s">
        <v>3</v>
      </c>
      <c r="L44" s="37" t="s">
        <v>4</v>
      </c>
      <c r="M44" s="36" t="s">
        <v>107</v>
      </c>
      <c r="N44" s="39" t="s">
        <v>5</v>
      </c>
      <c r="O44" s="39" t="s">
        <v>6</v>
      </c>
      <c r="P44" s="39" t="s">
        <v>7</v>
      </c>
      <c r="Q44" s="39" t="s">
        <v>8</v>
      </c>
      <c r="R44" s="39" t="s">
        <v>9</v>
      </c>
      <c r="S44" s="74"/>
    </row>
    <row r="45" spans="1:19" ht="18.75" customHeight="1">
      <c r="A45" s="32"/>
      <c r="B45" s="190" t="s">
        <v>49</v>
      </c>
      <c r="C45" s="166" t="s">
        <v>123</v>
      </c>
      <c r="D45" s="151" t="s">
        <v>117</v>
      </c>
      <c r="E45" s="151" t="s">
        <v>328</v>
      </c>
      <c r="F45" s="180" t="s">
        <v>439</v>
      </c>
      <c r="G45" s="148" t="s">
        <v>552</v>
      </c>
      <c r="H45" s="149" t="s">
        <v>553</v>
      </c>
      <c r="I45" s="142"/>
      <c r="J45" s="194" t="s">
        <v>350</v>
      </c>
      <c r="K45" s="164" t="s">
        <v>138</v>
      </c>
      <c r="L45" s="164" t="s">
        <v>349</v>
      </c>
      <c r="M45" s="164" t="s">
        <v>190</v>
      </c>
      <c r="N45" s="164">
        <v>1</v>
      </c>
      <c r="O45" s="164">
        <v>1</v>
      </c>
      <c r="P45" s="164">
        <v>1</v>
      </c>
      <c r="Q45" s="164">
        <v>2</v>
      </c>
      <c r="R45" s="188">
        <f>ROUND(SUM(N45:Q47)/4,1)</f>
        <v>1.3</v>
      </c>
      <c r="S45" s="141"/>
    </row>
    <row r="46" spans="1:19" ht="53.25" customHeight="1">
      <c r="B46" s="191"/>
      <c r="C46" s="167"/>
      <c r="D46" s="152"/>
      <c r="E46" s="152"/>
      <c r="F46" s="193"/>
      <c r="G46" s="44" t="s">
        <v>71</v>
      </c>
      <c r="H46" s="43" t="s">
        <v>506</v>
      </c>
      <c r="I46" s="35" t="s">
        <v>114</v>
      </c>
      <c r="J46" s="197"/>
      <c r="K46" s="165"/>
      <c r="L46" s="165"/>
      <c r="M46" s="165"/>
      <c r="N46" s="165"/>
      <c r="O46" s="165"/>
      <c r="P46" s="165"/>
      <c r="Q46" s="165"/>
      <c r="R46" s="196"/>
      <c r="S46" s="72"/>
    </row>
    <row r="47" spans="1:19" ht="42.75">
      <c r="B47" s="191"/>
      <c r="C47" s="168"/>
      <c r="D47" s="153"/>
      <c r="E47" s="152"/>
      <c r="F47" s="186"/>
      <c r="G47" s="44" t="s">
        <v>72</v>
      </c>
      <c r="H47" s="107" t="s">
        <v>484</v>
      </c>
      <c r="I47" s="35" t="s">
        <v>115</v>
      </c>
      <c r="J47" s="195"/>
      <c r="K47" s="187"/>
      <c r="L47" s="187"/>
      <c r="M47" s="187"/>
      <c r="N47" s="187"/>
      <c r="O47" s="187"/>
      <c r="P47" s="187"/>
      <c r="Q47" s="187"/>
      <c r="R47" s="189"/>
      <c r="S47" s="72"/>
    </row>
    <row r="48" spans="1:19" ht="18.75" customHeight="1">
      <c r="B48" s="191"/>
      <c r="C48" s="166" t="s">
        <v>92</v>
      </c>
      <c r="D48" s="151" t="s">
        <v>117</v>
      </c>
      <c r="E48" s="152"/>
      <c r="F48" s="180" t="s">
        <v>439</v>
      </c>
      <c r="G48" s="148" t="s">
        <v>552</v>
      </c>
      <c r="H48" s="149" t="s">
        <v>553</v>
      </c>
      <c r="I48" s="140"/>
      <c r="J48" s="194" t="s">
        <v>350</v>
      </c>
      <c r="K48" s="164" t="s">
        <v>138</v>
      </c>
      <c r="L48" s="164" t="s">
        <v>349</v>
      </c>
      <c r="M48" s="164" t="s">
        <v>190</v>
      </c>
      <c r="N48" s="164">
        <v>1</v>
      </c>
      <c r="O48" s="164">
        <v>1</v>
      </c>
      <c r="P48" s="164">
        <v>1</v>
      </c>
      <c r="Q48" s="164">
        <v>2</v>
      </c>
      <c r="R48" s="188">
        <f>ROUND(SUM(N48:Q50)/4,1)</f>
        <v>1.3</v>
      </c>
      <c r="S48" s="141"/>
    </row>
    <row r="49" spans="1:19" ht="45" customHeight="1">
      <c r="B49" s="191"/>
      <c r="C49" s="167"/>
      <c r="D49" s="152"/>
      <c r="E49" s="152"/>
      <c r="F49" s="193"/>
      <c r="G49" s="44" t="s">
        <v>71</v>
      </c>
      <c r="H49" s="107" t="s">
        <v>485</v>
      </c>
      <c r="I49" s="35" t="s">
        <v>114</v>
      </c>
      <c r="J49" s="197"/>
      <c r="K49" s="165"/>
      <c r="L49" s="165"/>
      <c r="M49" s="165"/>
      <c r="N49" s="165"/>
      <c r="O49" s="165"/>
      <c r="P49" s="165"/>
      <c r="Q49" s="165"/>
      <c r="R49" s="196"/>
      <c r="S49" s="72"/>
    </row>
    <row r="50" spans="1:19" ht="42.75">
      <c r="B50" s="191"/>
      <c r="C50" s="168"/>
      <c r="D50" s="153"/>
      <c r="E50" s="152"/>
      <c r="F50" s="186"/>
      <c r="G50" s="44" t="s">
        <v>72</v>
      </c>
      <c r="H50" s="107" t="s">
        <v>484</v>
      </c>
      <c r="I50" s="35" t="s">
        <v>115</v>
      </c>
      <c r="J50" s="195"/>
      <c r="K50" s="187"/>
      <c r="L50" s="187"/>
      <c r="M50" s="187"/>
      <c r="N50" s="187"/>
      <c r="O50" s="187"/>
      <c r="P50" s="187"/>
      <c r="Q50" s="187"/>
      <c r="R50" s="189"/>
      <c r="S50" s="72"/>
    </row>
    <row r="51" spans="1:19" ht="18.75" customHeight="1">
      <c r="B51" s="191"/>
      <c r="C51" s="166" t="s">
        <v>93</v>
      </c>
      <c r="D51" s="151" t="s">
        <v>118</v>
      </c>
      <c r="E51" s="152"/>
      <c r="F51" s="180" t="s">
        <v>439</v>
      </c>
      <c r="G51" s="148" t="s">
        <v>552</v>
      </c>
      <c r="H51" s="149" t="s">
        <v>553</v>
      </c>
      <c r="I51" s="140"/>
      <c r="J51" s="194" t="s">
        <v>350</v>
      </c>
      <c r="K51" s="164" t="s">
        <v>138</v>
      </c>
      <c r="L51" s="164" t="s">
        <v>349</v>
      </c>
      <c r="M51" s="164" t="s">
        <v>190</v>
      </c>
      <c r="N51" s="164">
        <v>1</v>
      </c>
      <c r="O51" s="164">
        <v>1</v>
      </c>
      <c r="P51" s="164">
        <v>1</v>
      </c>
      <c r="Q51" s="164">
        <v>2</v>
      </c>
      <c r="R51" s="188">
        <f>ROUND(SUM(N51:Q53)/4,1)</f>
        <v>1.3</v>
      </c>
      <c r="S51" s="141"/>
    </row>
    <row r="52" spans="1:19" ht="43.5" customHeight="1">
      <c r="B52" s="191"/>
      <c r="C52" s="167"/>
      <c r="D52" s="152"/>
      <c r="E52" s="152"/>
      <c r="F52" s="193"/>
      <c r="G52" s="44" t="s">
        <v>71</v>
      </c>
      <c r="H52" s="107" t="s">
        <v>486</v>
      </c>
      <c r="I52" s="35" t="s">
        <v>114</v>
      </c>
      <c r="J52" s="197"/>
      <c r="K52" s="165"/>
      <c r="L52" s="165"/>
      <c r="M52" s="165"/>
      <c r="N52" s="165"/>
      <c r="O52" s="165"/>
      <c r="P52" s="165"/>
      <c r="Q52" s="165"/>
      <c r="R52" s="196"/>
      <c r="S52" s="72"/>
    </row>
    <row r="53" spans="1:19" ht="42.75">
      <c r="B53" s="191"/>
      <c r="C53" s="167"/>
      <c r="D53" s="153"/>
      <c r="E53" s="152"/>
      <c r="F53" s="186"/>
      <c r="G53" s="44" t="s">
        <v>72</v>
      </c>
      <c r="H53" s="107" t="s">
        <v>484</v>
      </c>
      <c r="I53" s="35" t="s">
        <v>115</v>
      </c>
      <c r="J53" s="195"/>
      <c r="K53" s="187"/>
      <c r="L53" s="187"/>
      <c r="M53" s="187"/>
      <c r="N53" s="187"/>
      <c r="O53" s="187"/>
      <c r="P53" s="187"/>
      <c r="Q53" s="187"/>
      <c r="R53" s="189"/>
      <c r="S53" s="72"/>
    </row>
    <row r="54" spans="1:19" ht="18.75" customHeight="1">
      <c r="B54" s="191"/>
      <c r="C54" s="167"/>
      <c r="D54" s="151" t="s">
        <v>124</v>
      </c>
      <c r="E54" s="152"/>
      <c r="F54" s="180" t="s">
        <v>436</v>
      </c>
      <c r="G54" s="148" t="s">
        <v>552</v>
      </c>
      <c r="H54" s="150" t="s">
        <v>555</v>
      </c>
      <c r="I54" s="140"/>
      <c r="J54" s="194" t="s">
        <v>204</v>
      </c>
      <c r="K54" s="164" t="s">
        <v>138</v>
      </c>
      <c r="L54" s="164" t="s">
        <v>94</v>
      </c>
      <c r="M54" s="164" t="s">
        <v>193</v>
      </c>
      <c r="N54" s="164">
        <v>1</v>
      </c>
      <c r="O54" s="164">
        <v>2</v>
      </c>
      <c r="P54" s="164">
        <v>2</v>
      </c>
      <c r="Q54" s="164">
        <v>2</v>
      </c>
      <c r="R54" s="188">
        <f>ROUND(SUM(N54:Q55)/4,1)</f>
        <v>1.8</v>
      </c>
      <c r="S54" s="141"/>
    </row>
    <row r="55" spans="1:19" ht="64.5" customHeight="1">
      <c r="B55" s="192"/>
      <c r="C55" s="168"/>
      <c r="D55" s="153"/>
      <c r="E55" s="153"/>
      <c r="F55" s="186"/>
      <c r="G55" s="44" t="s">
        <v>71</v>
      </c>
      <c r="H55" s="109" t="s">
        <v>487</v>
      </c>
      <c r="I55" s="35" t="s">
        <v>114</v>
      </c>
      <c r="J55" s="195"/>
      <c r="K55" s="187"/>
      <c r="L55" s="187"/>
      <c r="M55" s="187"/>
      <c r="N55" s="187"/>
      <c r="O55" s="187"/>
      <c r="P55" s="187"/>
      <c r="Q55" s="187"/>
      <c r="R55" s="189"/>
      <c r="S55" s="74"/>
    </row>
    <row r="56" spans="1:19">
      <c r="B56" s="89"/>
      <c r="C56" s="89"/>
      <c r="D56" s="89"/>
      <c r="E56" s="87"/>
      <c r="F56" s="86"/>
      <c r="G56" s="86"/>
      <c r="H56" s="88"/>
      <c r="I56" s="86"/>
      <c r="J56" s="88"/>
      <c r="K56" s="86"/>
      <c r="L56" s="86"/>
      <c r="M56" s="89"/>
      <c r="N56" s="86"/>
      <c r="O56" s="86"/>
      <c r="P56" s="86"/>
      <c r="Q56" s="86"/>
      <c r="R56" s="86"/>
      <c r="S56" s="79"/>
    </row>
    <row r="57" spans="1:19">
      <c r="A57" s="32" t="s">
        <v>46</v>
      </c>
    </row>
    <row r="58" spans="1:19" ht="14.25" customHeight="1">
      <c r="B58" s="114" t="s">
        <v>40</v>
      </c>
      <c r="C58" s="115"/>
      <c r="D58" s="115"/>
      <c r="E58" s="116"/>
      <c r="F58" s="117" t="s">
        <v>0</v>
      </c>
      <c r="G58" s="118"/>
      <c r="H58" s="118"/>
      <c r="I58" s="119"/>
      <c r="J58" s="117" t="s">
        <v>440</v>
      </c>
      <c r="K58" s="118"/>
      <c r="L58" s="118"/>
      <c r="M58" s="118"/>
      <c r="N58" s="118"/>
      <c r="O58" s="118"/>
      <c r="P58" s="118"/>
      <c r="Q58" s="118"/>
      <c r="R58" s="119"/>
      <c r="S58" s="54" t="s">
        <v>55</v>
      </c>
    </row>
    <row r="59" spans="1:19" ht="49.5" customHeight="1">
      <c r="B59" s="36" t="s">
        <v>12</v>
      </c>
      <c r="C59" s="114" t="s">
        <v>13</v>
      </c>
      <c r="D59" s="116"/>
      <c r="E59" s="36" t="s">
        <v>131</v>
      </c>
      <c r="F59" s="36" t="s">
        <v>111</v>
      </c>
      <c r="G59" s="37" t="s">
        <v>1</v>
      </c>
      <c r="H59" s="38" t="s">
        <v>10</v>
      </c>
      <c r="I59" s="39" t="s">
        <v>11</v>
      </c>
      <c r="J59" s="38" t="s">
        <v>2</v>
      </c>
      <c r="K59" s="37" t="s">
        <v>3</v>
      </c>
      <c r="L59" s="37" t="s">
        <v>4</v>
      </c>
      <c r="M59" s="36" t="s">
        <v>107</v>
      </c>
      <c r="N59" s="39" t="s">
        <v>5</v>
      </c>
      <c r="O59" s="39" t="s">
        <v>6</v>
      </c>
      <c r="P59" s="39" t="s">
        <v>7</v>
      </c>
      <c r="Q59" s="39" t="s">
        <v>8</v>
      </c>
      <c r="R59" s="39" t="s">
        <v>9</v>
      </c>
      <c r="S59" s="74"/>
    </row>
    <row r="60" spans="1:19" ht="88.5" customHeight="1">
      <c r="B60" s="166" t="s">
        <v>58</v>
      </c>
      <c r="C60" s="166" t="s">
        <v>216</v>
      </c>
      <c r="D60" s="56" t="s">
        <v>457</v>
      </c>
      <c r="E60" s="166" t="s">
        <v>329</v>
      </c>
      <c r="F60" s="97" t="s">
        <v>436</v>
      </c>
      <c r="G60" s="45" t="s">
        <v>127</v>
      </c>
      <c r="H60" s="43" t="s">
        <v>488</v>
      </c>
      <c r="I60" s="36" t="s">
        <v>130</v>
      </c>
      <c r="J60" s="53" t="s">
        <v>210</v>
      </c>
      <c r="K60" s="50" t="s">
        <v>138</v>
      </c>
      <c r="L60" s="53" t="s">
        <v>211</v>
      </c>
      <c r="M60" s="53" t="s">
        <v>192</v>
      </c>
      <c r="N60" s="50">
        <v>2</v>
      </c>
      <c r="O60" s="50">
        <v>2</v>
      </c>
      <c r="P60" s="50">
        <v>2</v>
      </c>
      <c r="Q60" s="50">
        <v>2</v>
      </c>
      <c r="R60" s="70">
        <f t="shared" ref="R60" si="0">ROUND(SUM(N60:Q60)/4,1)</f>
        <v>2</v>
      </c>
      <c r="S60" s="120"/>
    </row>
    <row r="61" spans="1:19" ht="101.25" customHeight="1">
      <c r="B61" s="167"/>
      <c r="C61" s="167"/>
      <c r="D61" s="56" t="s">
        <v>402</v>
      </c>
      <c r="E61" s="167"/>
      <c r="F61" s="97" t="s">
        <v>436</v>
      </c>
      <c r="G61" s="45" t="s">
        <v>401</v>
      </c>
      <c r="H61" s="43" t="s">
        <v>489</v>
      </c>
      <c r="I61" s="36" t="s">
        <v>130</v>
      </c>
      <c r="J61" s="53" t="s">
        <v>212</v>
      </c>
      <c r="K61" s="50" t="s">
        <v>138</v>
      </c>
      <c r="L61" s="53" t="s">
        <v>213</v>
      </c>
      <c r="M61" s="53" t="s">
        <v>192</v>
      </c>
      <c r="N61" s="50">
        <v>1</v>
      </c>
      <c r="O61" s="50">
        <v>2</v>
      </c>
      <c r="P61" s="50">
        <v>1</v>
      </c>
      <c r="Q61" s="50">
        <v>2</v>
      </c>
      <c r="R61" s="70">
        <f t="shared" ref="R61" si="1">ROUND(SUM(N61:Q61)/4,1)</f>
        <v>1.5</v>
      </c>
      <c r="S61" s="120"/>
    </row>
    <row r="62" spans="1:19" ht="97.5" customHeight="1">
      <c r="B62" s="167"/>
      <c r="C62" s="167"/>
      <c r="D62" s="56" t="s">
        <v>458</v>
      </c>
      <c r="E62" s="167"/>
      <c r="F62" s="97" t="s">
        <v>436</v>
      </c>
      <c r="G62" s="45" t="s">
        <v>128</v>
      </c>
      <c r="H62" s="43" t="s">
        <v>490</v>
      </c>
      <c r="I62" s="36" t="s">
        <v>130</v>
      </c>
      <c r="J62" s="53" t="s">
        <v>214</v>
      </c>
      <c r="K62" s="50" t="s">
        <v>138</v>
      </c>
      <c r="L62" s="53" t="s">
        <v>215</v>
      </c>
      <c r="M62" s="53" t="s">
        <v>192</v>
      </c>
      <c r="N62" s="50">
        <v>2</v>
      </c>
      <c r="O62" s="50">
        <v>2</v>
      </c>
      <c r="P62" s="50">
        <v>2</v>
      </c>
      <c r="Q62" s="50">
        <v>2</v>
      </c>
      <c r="R62" s="70">
        <f t="shared" ref="R62" si="2">ROUND(SUM(N62:Q62)/4,1)</f>
        <v>2</v>
      </c>
      <c r="S62" s="120"/>
    </row>
    <row r="63" spans="1:19" ht="42.75">
      <c r="B63" s="167"/>
      <c r="C63" s="168"/>
      <c r="D63" s="56" t="s">
        <v>456</v>
      </c>
      <c r="E63" s="167"/>
      <c r="F63" s="97" t="s">
        <v>436</v>
      </c>
      <c r="G63" s="45" t="s">
        <v>129</v>
      </c>
      <c r="H63" s="43" t="s">
        <v>491</v>
      </c>
      <c r="I63" s="36" t="s">
        <v>130</v>
      </c>
      <c r="J63" s="53" t="s">
        <v>137</v>
      </c>
      <c r="K63" s="50" t="s">
        <v>138</v>
      </c>
      <c r="L63" s="53" t="s">
        <v>139</v>
      </c>
      <c r="M63" s="53" t="s">
        <v>191</v>
      </c>
      <c r="N63" s="50">
        <v>3</v>
      </c>
      <c r="O63" s="50">
        <v>2</v>
      </c>
      <c r="P63" s="50">
        <v>2</v>
      </c>
      <c r="Q63" s="50">
        <v>2</v>
      </c>
      <c r="R63" s="70">
        <f>ROUND(SUM(N63:Q63)/4,1)</f>
        <v>2.2999999999999998</v>
      </c>
      <c r="S63" s="120"/>
    </row>
    <row r="64" spans="1:19" ht="71.25">
      <c r="B64" s="167"/>
      <c r="C64" s="166" t="s">
        <v>19</v>
      </c>
      <c r="D64" s="56" t="s">
        <v>457</v>
      </c>
      <c r="E64" s="167"/>
      <c r="F64" s="97" t="s">
        <v>436</v>
      </c>
      <c r="G64" s="45" t="s">
        <v>127</v>
      </c>
      <c r="H64" s="43" t="s">
        <v>488</v>
      </c>
      <c r="I64" s="36" t="s">
        <v>130</v>
      </c>
      <c r="J64" s="53" t="s">
        <v>210</v>
      </c>
      <c r="K64" s="50" t="s">
        <v>138</v>
      </c>
      <c r="L64" s="53" t="s">
        <v>211</v>
      </c>
      <c r="M64" s="53" t="s">
        <v>192</v>
      </c>
      <c r="N64" s="50">
        <v>2</v>
      </c>
      <c r="O64" s="50">
        <v>2</v>
      </c>
      <c r="P64" s="50">
        <v>2</v>
      </c>
      <c r="Q64" s="50">
        <v>2</v>
      </c>
      <c r="R64" s="70">
        <f t="shared" ref="R64" si="3">ROUND(SUM(N64:Q64)/4,1)</f>
        <v>2</v>
      </c>
      <c r="S64" s="120"/>
    </row>
    <row r="65" spans="2:19" ht="85.5">
      <c r="B65" s="167"/>
      <c r="C65" s="167"/>
      <c r="D65" s="56" t="s">
        <v>402</v>
      </c>
      <c r="E65" s="167"/>
      <c r="F65" s="97" t="s">
        <v>436</v>
      </c>
      <c r="G65" s="45" t="s">
        <v>401</v>
      </c>
      <c r="H65" s="43" t="s">
        <v>489</v>
      </c>
      <c r="I65" s="36" t="s">
        <v>130</v>
      </c>
      <c r="J65" s="53" t="s">
        <v>212</v>
      </c>
      <c r="K65" s="50" t="s">
        <v>138</v>
      </c>
      <c r="L65" s="53" t="s">
        <v>213</v>
      </c>
      <c r="M65" s="53" t="s">
        <v>192</v>
      </c>
      <c r="N65" s="50">
        <v>1</v>
      </c>
      <c r="O65" s="50">
        <v>2</v>
      </c>
      <c r="P65" s="50">
        <v>1</v>
      </c>
      <c r="Q65" s="50">
        <v>2</v>
      </c>
      <c r="R65" s="70">
        <f t="shared" ref="R65" si="4">ROUND(SUM(N65:Q65)/4,1)</f>
        <v>1.5</v>
      </c>
      <c r="S65" s="120"/>
    </row>
    <row r="66" spans="2:19" ht="85.5">
      <c r="B66" s="167"/>
      <c r="C66" s="167"/>
      <c r="D66" s="56" t="s">
        <v>458</v>
      </c>
      <c r="E66" s="167"/>
      <c r="F66" s="97" t="s">
        <v>436</v>
      </c>
      <c r="G66" s="45" t="s">
        <v>128</v>
      </c>
      <c r="H66" s="43" t="s">
        <v>492</v>
      </c>
      <c r="I66" s="36" t="s">
        <v>130</v>
      </c>
      <c r="J66" s="53" t="s">
        <v>214</v>
      </c>
      <c r="K66" s="50" t="s">
        <v>138</v>
      </c>
      <c r="L66" s="53" t="s">
        <v>215</v>
      </c>
      <c r="M66" s="53" t="s">
        <v>192</v>
      </c>
      <c r="N66" s="50">
        <v>2</v>
      </c>
      <c r="O66" s="50">
        <v>2</v>
      </c>
      <c r="P66" s="50">
        <v>2</v>
      </c>
      <c r="Q66" s="50">
        <v>2</v>
      </c>
      <c r="R66" s="70">
        <f t="shared" ref="R66" si="5">ROUND(SUM(N66:Q66)/4,1)</f>
        <v>2</v>
      </c>
      <c r="S66" s="120"/>
    </row>
    <row r="67" spans="2:19" ht="42.75">
      <c r="B67" s="167"/>
      <c r="C67" s="168"/>
      <c r="D67" s="56" t="s">
        <v>456</v>
      </c>
      <c r="E67" s="167"/>
      <c r="F67" s="97" t="s">
        <v>436</v>
      </c>
      <c r="G67" s="45" t="s">
        <v>129</v>
      </c>
      <c r="H67" s="43" t="s">
        <v>491</v>
      </c>
      <c r="I67" s="36" t="s">
        <v>130</v>
      </c>
      <c r="J67" s="53" t="s">
        <v>140</v>
      </c>
      <c r="K67" s="50" t="s">
        <v>138</v>
      </c>
      <c r="L67" s="53" t="s">
        <v>141</v>
      </c>
      <c r="M67" s="53" t="s">
        <v>191</v>
      </c>
      <c r="N67" s="50">
        <v>3</v>
      </c>
      <c r="O67" s="50">
        <v>2</v>
      </c>
      <c r="P67" s="50">
        <v>2</v>
      </c>
      <c r="Q67" s="50">
        <v>2</v>
      </c>
      <c r="R67" s="70">
        <f>ROUND(SUM(N67:Q67)/4,1)</f>
        <v>2.2999999999999998</v>
      </c>
      <c r="S67" s="120"/>
    </row>
    <row r="68" spans="2:19" ht="102.75" customHeight="1">
      <c r="B68" s="167"/>
      <c r="C68" s="166" t="s">
        <v>20</v>
      </c>
      <c r="D68" s="56" t="s">
        <v>457</v>
      </c>
      <c r="E68" s="167"/>
      <c r="F68" s="97" t="s">
        <v>436</v>
      </c>
      <c r="G68" s="45" t="s">
        <v>127</v>
      </c>
      <c r="H68" s="43" t="s">
        <v>493</v>
      </c>
      <c r="I68" s="36" t="s">
        <v>130</v>
      </c>
      <c r="J68" s="53" t="s">
        <v>217</v>
      </c>
      <c r="K68" s="50" t="s">
        <v>138</v>
      </c>
      <c r="L68" s="53" t="s">
        <v>218</v>
      </c>
      <c r="M68" s="53" t="s">
        <v>192</v>
      </c>
      <c r="N68" s="50">
        <v>2</v>
      </c>
      <c r="O68" s="50">
        <v>2</v>
      </c>
      <c r="P68" s="50">
        <v>2</v>
      </c>
      <c r="Q68" s="50">
        <v>2</v>
      </c>
      <c r="R68" s="70">
        <f t="shared" ref="R68" si="6">ROUND(SUM(N68:Q68)/4,1)</f>
        <v>2</v>
      </c>
      <c r="S68" s="120"/>
    </row>
    <row r="69" spans="2:19" ht="105" customHeight="1">
      <c r="B69" s="167"/>
      <c r="C69" s="167"/>
      <c r="D69" s="56" t="s">
        <v>402</v>
      </c>
      <c r="E69" s="167"/>
      <c r="F69" s="97" t="s">
        <v>436</v>
      </c>
      <c r="G69" s="45" t="s">
        <v>401</v>
      </c>
      <c r="H69" s="43" t="s">
        <v>489</v>
      </c>
      <c r="I69" s="36" t="s">
        <v>130</v>
      </c>
      <c r="J69" s="53" t="s">
        <v>219</v>
      </c>
      <c r="K69" s="50" t="s">
        <v>138</v>
      </c>
      <c r="L69" s="53" t="s">
        <v>220</v>
      </c>
      <c r="M69" s="53" t="s">
        <v>192</v>
      </c>
      <c r="N69" s="50">
        <v>1</v>
      </c>
      <c r="O69" s="50">
        <v>2</v>
      </c>
      <c r="P69" s="50">
        <v>1</v>
      </c>
      <c r="Q69" s="50">
        <v>2</v>
      </c>
      <c r="R69" s="70">
        <f t="shared" ref="R69" si="7">ROUND(SUM(N69:Q69)/4,1)</f>
        <v>1.5</v>
      </c>
      <c r="S69" s="120"/>
    </row>
    <row r="70" spans="2:19" ht="86.25" customHeight="1">
      <c r="B70" s="167"/>
      <c r="C70" s="167"/>
      <c r="D70" s="56" t="s">
        <v>458</v>
      </c>
      <c r="E70" s="167"/>
      <c r="F70" s="97" t="s">
        <v>436</v>
      </c>
      <c r="G70" s="45" t="s">
        <v>128</v>
      </c>
      <c r="H70" s="43" t="s">
        <v>492</v>
      </c>
      <c r="I70" s="36" t="s">
        <v>130</v>
      </c>
      <c r="J70" s="53" t="s">
        <v>221</v>
      </c>
      <c r="K70" s="50" t="s">
        <v>138</v>
      </c>
      <c r="L70" s="53" t="s">
        <v>222</v>
      </c>
      <c r="M70" s="53" t="s">
        <v>192</v>
      </c>
      <c r="N70" s="50">
        <v>2</v>
      </c>
      <c r="O70" s="50">
        <v>2</v>
      </c>
      <c r="P70" s="50">
        <v>2</v>
      </c>
      <c r="Q70" s="50">
        <v>2</v>
      </c>
      <c r="R70" s="70">
        <f t="shared" ref="R70" si="8">ROUND(SUM(N70:Q70)/4,1)</f>
        <v>2</v>
      </c>
      <c r="S70" s="120"/>
    </row>
    <row r="71" spans="2:19" ht="57">
      <c r="B71" s="167"/>
      <c r="C71" s="168"/>
      <c r="D71" s="56" t="s">
        <v>456</v>
      </c>
      <c r="E71" s="167"/>
      <c r="F71" s="97" t="s">
        <v>436</v>
      </c>
      <c r="G71" s="45" t="s">
        <v>129</v>
      </c>
      <c r="H71" s="43" t="s">
        <v>491</v>
      </c>
      <c r="I71" s="36" t="s">
        <v>130</v>
      </c>
      <c r="J71" s="53" t="s">
        <v>142</v>
      </c>
      <c r="K71" s="50" t="s">
        <v>138</v>
      </c>
      <c r="L71" s="53" t="s">
        <v>143</v>
      </c>
      <c r="M71" s="53" t="s">
        <v>190</v>
      </c>
      <c r="N71" s="50">
        <v>2</v>
      </c>
      <c r="O71" s="50">
        <v>1</v>
      </c>
      <c r="P71" s="50">
        <v>2</v>
      </c>
      <c r="Q71" s="50">
        <v>2</v>
      </c>
      <c r="R71" s="70">
        <f>ROUND(SUM(N71:Q71)/4,1)</f>
        <v>1.8</v>
      </c>
      <c r="S71" s="120"/>
    </row>
    <row r="72" spans="2:19" ht="84.75" customHeight="1">
      <c r="B72" s="167"/>
      <c r="C72" s="166" t="s">
        <v>21</v>
      </c>
      <c r="D72" s="56" t="s">
        <v>457</v>
      </c>
      <c r="E72" s="167"/>
      <c r="F72" s="97" t="s">
        <v>436</v>
      </c>
      <c r="G72" s="45" t="s">
        <v>127</v>
      </c>
      <c r="H72" s="43" t="s">
        <v>493</v>
      </c>
      <c r="I72" s="36" t="s">
        <v>130</v>
      </c>
      <c r="J72" s="53" t="s">
        <v>223</v>
      </c>
      <c r="K72" s="50" t="s">
        <v>138</v>
      </c>
      <c r="L72" s="53" t="s">
        <v>224</v>
      </c>
      <c r="M72" s="53" t="s">
        <v>192</v>
      </c>
      <c r="N72" s="50">
        <v>2</v>
      </c>
      <c r="O72" s="50">
        <v>2</v>
      </c>
      <c r="P72" s="50">
        <v>2</v>
      </c>
      <c r="Q72" s="50">
        <v>2</v>
      </c>
      <c r="R72" s="70">
        <f t="shared" ref="R72" si="9">ROUND(SUM(N72:Q72)/4,1)</f>
        <v>2</v>
      </c>
      <c r="S72" s="120"/>
    </row>
    <row r="73" spans="2:19" ht="97.5" customHeight="1">
      <c r="B73" s="167"/>
      <c r="C73" s="167"/>
      <c r="D73" s="56" t="s">
        <v>402</v>
      </c>
      <c r="E73" s="167"/>
      <c r="F73" s="97" t="s">
        <v>436</v>
      </c>
      <c r="G73" s="45" t="s">
        <v>401</v>
      </c>
      <c r="H73" s="43" t="s">
        <v>489</v>
      </c>
      <c r="I73" s="36" t="s">
        <v>130</v>
      </c>
      <c r="J73" s="53" t="s">
        <v>225</v>
      </c>
      <c r="K73" s="50" t="s">
        <v>138</v>
      </c>
      <c r="L73" s="53" t="s">
        <v>226</v>
      </c>
      <c r="M73" s="53" t="s">
        <v>192</v>
      </c>
      <c r="N73" s="50">
        <v>1</v>
      </c>
      <c r="O73" s="50">
        <v>2</v>
      </c>
      <c r="P73" s="50">
        <v>1</v>
      </c>
      <c r="Q73" s="50">
        <v>2</v>
      </c>
      <c r="R73" s="70">
        <f t="shared" ref="R73" si="10">ROUND(SUM(N73:Q73)/4,1)</f>
        <v>1.5</v>
      </c>
      <c r="S73" s="120"/>
    </row>
    <row r="74" spans="2:19" ht="135" customHeight="1">
      <c r="B74" s="167"/>
      <c r="C74" s="167"/>
      <c r="D74" s="56" t="s">
        <v>458</v>
      </c>
      <c r="E74" s="167"/>
      <c r="F74" s="97" t="s">
        <v>436</v>
      </c>
      <c r="G74" s="45" t="s">
        <v>128</v>
      </c>
      <c r="H74" s="43" t="s">
        <v>492</v>
      </c>
      <c r="I74" s="36" t="s">
        <v>130</v>
      </c>
      <c r="J74" s="53" t="s">
        <v>227</v>
      </c>
      <c r="K74" s="50" t="s">
        <v>138</v>
      </c>
      <c r="L74" s="53" t="s">
        <v>228</v>
      </c>
      <c r="M74" s="53" t="s">
        <v>192</v>
      </c>
      <c r="N74" s="50">
        <v>2</v>
      </c>
      <c r="O74" s="50">
        <v>2</v>
      </c>
      <c r="P74" s="50">
        <v>2</v>
      </c>
      <c r="Q74" s="50">
        <v>2</v>
      </c>
      <c r="R74" s="70">
        <f t="shared" ref="R74" si="11">ROUND(SUM(N74:Q74)/4,1)</f>
        <v>2</v>
      </c>
      <c r="S74" s="120"/>
    </row>
    <row r="75" spans="2:19" ht="71.25">
      <c r="B75" s="167"/>
      <c r="C75" s="167"/>
      <c r="D75" s="151" t="s">
        <v>456</v>
      </c>
      <c r="E75" s="167"/>
      <c r="F75" s="97" t="s">
        <v>436</v>
      </c>
      <c r="G75" s="100" t="s">
        <v>129</v>
      </c>
      <c r="H75" s="121" t="s">
        <v>491</v>
      </c>
      <c r="I75" s="50" t="s">
        <v>130</v>
      </c>
      <c r="J75" s="53" t="s">
        <v>149</v>
      </c>
      <c r="K75" s="50" t="s">
        <v>138</v>
      </c>
      <c r="L75" s="53" t="s">
        <v>150</v>
      </c>
      <c r="M75" s="53" t="s">
        <v>192</v>
      </c>
      <c r="N75" s="50">
        <v>1</v>
      </c>
      <c r="O75" s="50">
        <v>1</v>
      </c>
      <c r="P75" s="50">
        <v>2</v>
      </c>
      <c r="Q75" s="50">
        <v>2</v>
      </c>
      <c r="R75" s="70">
        <f>ROUND(SUM(N75:Q75)/4,1)</f>
        <v>1.5</v>
      </c>
      <c r="S75" s="120"/>
    </row>
    <row r="76" spans="2:19" ht="93.75" customHeight="1">
      <c r="B76" s="167"/>
      <c r="C76" s="168"/>
      <c r="D76" s="153"/>
      <c r="E76" s="167"/>
      <c r="F76" s="122"/>
      <c r="G76" s="108"/>
      <c r="H76" s="123"/>
      <c r="I76" s="46"/>
      <c r="J76" s="53" t="s">
        <v>147</v>
      </c>
      <c r="K76" s="50" t="s">
        <v>138</v>
      </c>
      <c r="L76" s="53" t="s">
        <v>148</v>
      </c>
      <c r="M76" s="53" t="s">
        <v>193</v>
      </c>
      <c r="N76" s="50">
        <v>1</v>
      </c>
      <c r="O76" s="50">
        <v>1</v>
      </c>
      <c r="P76" s="50">
        <v>3</v>
      </c>
      <c r="Q76" s="50">
        <v>2</v>
      </c>
      <c r="R76" s="70">
        <f>ROUND(SUM(N76:Q76)/4,1)</f>
        <v>1.8</v>
      </c>
      <c r="S76" s="120"/>
    </row>
    <row r="77" spans="2:19" ht="46.5" customHeight="1">
      <c r="B77" s="167"/>
      <c r="C77" s="166" t="s">
        <v>229</v>
      </c>
      <c r="D77" s="56" t="s">
        <v>457</v>
      </c>
      <c r="E77" s="167"/>
      <c r="F77" s="97" t="s">
        <v>436</v>
      </c>
      <c r="G77" s="45" t="s">
        <v>127</v>
      </c>
      <c r="H77" s="43" t="s">
        <v>494</v>
      </c>
      <c r="I77" s="36" t="s">
        <v>130</v>
      </c>
      <c r="J77" s="53" t="s">
        <v>538</v>
      </c>
      <c r="K77" s="50"/>
      <c r="L77" s="53" t="s">
        <v>537</v>
      </c>
      <c r="M77" s="53"/>
      <c r="N77" s="50"/>
      <c r="O77" s="50"/>
      <c r="P77" s="50"/>
      <c r="Q77" s="50"/>
      <c r="R77" s="70"/>
      <c r="S77" s="120"/>
    </row>
    <row r="78" spans="2:19" ht="105.75" customHeight="1">
      <c r="B78" s="167"/>
      <c r="C78" s="167"/>
      <c r="D78" s="56" t="s">
        <v>402</v>
      </c>
      <c r="E78" s="167"/>
      <c r="F78" s="97" t="s">
        <v>436</v>
      </c>
      <c r="G78" s="45" t="s">
        <v>401</v>
      </c>
      <c r="H78" s="43" t="s">
        <v>489</v>
      </c>
      <c r="I78" s="36" t="s">
        <v>130</v>
      </c>
      <c r="J78" s="53" t="s">
        <v>230</v>
      </c>
      <c r="K78" s="50" t="s">
        <v>138</v>
      </c>
      <c r="L78" s="53" t="s">
        <v>231</v>
      </c>
      <c r="M78" s="53" t="s">
        <v>192</v>
      </c>
      <c r="N78" s="50">
        <v>1</v>
      </c>
      <c r="O78" s="50">
        <v>2</v>
      </c>
      <c r="P78" s="50">
        <v>1</v>
      </c>
      <c r="Q78" s="50">
        <v>2</v>
      </c>
      <c r="R78" s="70">
        <f>ROUND(SUM(N78:Q78)/4,1)</f>
        <v>1.5</v>
      </c>
      <c r="S78" s="120"/>
    </row>
    <row r="79" spans="2:19" ht="128.25">
      <c r="B79" s="167"/>
      <c r="C79" s="167"/>
      <c r="D79" s="56" t="s">
        <v>458</v>
      </c>
      <c r="E79" s="167"/>
      <c r="F79" s="97" t="s">
        <v>436</v>
      </c>
      <c r="G79" s="45" t="s">
        <v>128</v>
      </c>
      <c r="H79" s="43" t="s">
        <v>490</v>
      </c>
      <c r="I79" s="36" t="s">
        <v>130</v>
      </c>
      <c r="J79" s="53" t="s">
        <v>271</v>
      </c>
      <c r="K79" s="50" t="s">
        <v>138</v>
      </c>
      <c r="L79" s="53" t="s">
        <v>233</v>
      </c>
      <c r="M79" s="53" t="s">
        <v>192</v>
      </c>
      <c r="N79" s="50">
        <v>2</v>
      </c>
      <c r="O79" s="50">
        <v>2</v>
      </c>
      <c r="P79" s="50">
        <v>2</v>
      </c>
      <c r="Q79" s="50">
        <v>2</v>
      </c>
      <c r="R79" s="70">
        <f>ROUND(SUM(N79:Q79)/4,1)</f>
        <v>2</v>
      </c>
      <c r="S79" s="120"/>
    </row>
    <row r="80" spans="2:19" ht="81.75" customHeight="1">
      <c r="B80" s="167"/>
      <c r="C80" s="168"/>
      <c r="D80" s="56" t="s">
        <v>456</v>
      </c>
      <c r="E80" s="167"/>
      <c r="F80" s="97" t="s">
        <v>436</v>
      </c>
      <c r="G80" s="45" t="s">
        <v>129</v>
      </c>
      <c r="H80" s="43" t="s">
        <v>491</v>
      </c>
      <c r="I80" s="36" t="s">
        <v>130</v>
      </c>
      <c r="J80" s="53" t="s">
        <v>272</v>
      </c>
      <c r="K80" s="50" t="s">
        <v>138</v>
      </c>
      <c r="L80" s="53" t="s">
        <v>234</v>
      </c>
      <c r="M80" s="53" t="s">
        <v>192</v>
      </c>
      <c r="N80" s="50">
        <v>2</v>
      </c>
      <c r="O80" s="50">
        <v>1</v>
      </c>
      <c r="P80" s="50">
        <v>1</v>
      </c>
      <c r="Q80" s="50">
        <v>2</v>
      </c>
      <c r="R80" s="70">
        <f>ROUND(SUM(N80:Q80)/4,1)</f>
        <v>1.5</v>
      </c>
      <c r="S80" s="120"/>
    </row>
    <row r="81" spans="2:19" ht="48" customHeight="1">
      <c r="B81" s="167"/>
      <c r="C81" s="166" t="s">
        <v>24</v>
      </c>
      <c r="D81" s="56" t="s">
        <v>457</v>
      </c>
      <c r="E81" s="167"/>
      <c r="F81" s="97" t="s">
        <v>436</v>
      </c>
      <c r="G81" s="45" t="s">
        <v>127</v>
      </c>
      <c r="H81" s="43" t="s">
        <v>494</v>
      </c>
      <c r="I81" s="36" t="s">
        <v>130</v>
      </c>
      <c r="J81" s="53" t="s">
        <v>538</v>
      </c>
      <c r="K81" s="50"/>
      <c r="L81" s="53" t="s">
        <v>537</v>
      </c>
      <c r="M81" s="53"/>
      <c r="N81" s="50"/>
      <c r="O81" s="50"/>
      <c r="P81" s="50"/>
      <c r="Q81" s="50"/>
      <c r="R81" s="70"/>
      <c r="S81" s="120"/>
    </row>
    <row r="82" spans="2:19" ht="86.25" customHeight="1">
      <c r="B82" s="167"/>
      <c r="C82" s="167"/>
      <c r="D82" s="56" t="s">
        <v>402</v>
      </c>
      <c r="E82" s="167"/>
      <c r="F82" s="97" t="s">
        <v>436</v>
      </c>
      <c r="G82" s="45" t="s">
        <v>401</v>
      </c>
      <c r="H82" s="43" t="s">
        <v>489</v>
      </c>
      <c r="I82" s="36" t="s">
        <v>130</v>
      </c>
      <c r="J82" s="53" t="s">
        <v>273</v>
      </c>
      <c r="K82" s="50" t="s">
        <v>138</v>
      </c>
      <c r="L82" s="53" t="s">
        <v>235</v>
      </c>
      <c r="M82" s="53" t="s">
        <v>192</v>
      </c>
      <c r="N82" s="50">
        <v>1</v>
      </c>
      <c r="O82" s="50">
        <v>2</v>
      </c>
      <c r="P82" s="50">
        <v>1</v>
      </c>
      <c r="Q82" s="50">
        <v>2</v>
      </c>
      <c r="R82" s="70">
        <f>ROUND(SUM(N82:Q82)/4,1)</f>
        <v>1.5</v>
      </c>
      <c r="S82" s="120"/>
    </row>
    <row r="83" spans="2:19" ht="132.75" customHeight="1">
      <c r="B83" s="167"/>
      <c r="C83" s="167"/>
      <c r="D83" s="56" t="s">
        <v>458</v>
      </c>
      <c r="E83" s="167"/>
      <c r="F83" s="97" t="s">
        <v>436</v>
      </c>
      <c r="G83" s="45" t="s">
        <v>128</v>
      </c>
      <c r="H83" s="43" t="s">
        <v>492</v>
      </c>
      <c r="I83" s="36" t="s">
        <v>130</v>
      </c>
      <c r="J83" s="53" t="s">
        <v>271</v>
      </c>
      <c r="K83" s="50" t="s">
        <v>138</v>
      </c>
      <c r="L83" s="53" t="s">
        <v>233</v>
      </c>
      <c r="M83" s="53" t="s">
        <v>192</v>
      </c>
      <c r="N83" s="50">
        <v>2</v>
      </c>
      <c r="O83" s="50">
        <v>2</v>
      </c>
      <c r="P83" s="50">
        <v>2</v>
      </c>
      <c r="Q83" s="50">
        <v>2</v>
      </c>
      <c r="R83" s="70">
        <f>ROUND(SUM(N83:Q83)/4,1)</f>
        <v>2</v>
      </c>
      <c r="S83" s="120"/>
    </row>
    <row r="84" spans="2:19" ht="79.5" customHeight="1">
      <c r="B84" s="167"/>
      <c r="C84" s="168"/>
      <c r="D84" s="56" t="s">
        <v>456</v>
      </c>
      <c r="E84" s="167"/>
      <c r="F84" s="97" t="s">
        <v>436</v>
      </c>
      <c r="G84" s="45" t="s">
        <v>129</v>
      </c>
      <c r="H84" s="43" t="s">
        <v>491</v>
      </c>
      <c r="I84" s="36" t="s">
        <v>130</v>
      </c>
      <c r="J84" s="53" t="s">
        <v>274</v>
      </c>
      <c r="K84" s="50" t="s">
        <v>138</v>
      </c>
      <c r="L84" s="53" t="s">
        <v>154</v>
      </c>
      <c r="M84" s="53" t="s">
        <v>192</v>
      </c>
      <c r="N84" s="50">
        <v>2</v>
      </c>
      <c r="O84" s="50">
        <v>1</v>
      </c>
      <c r="P84" s="50">
        <v>1</v>
      </c>
      <c r="Q84" s="50">
        <v>2</v>
      </c>
      <c r="R84" s="70">
        <f t="shared" ref="R84" si="12">ROUND(SUM(N84:Q84)/4,1)</f>
        <v>1.5</v>
      </c>
      <c r="S84" s="120"/>
    </row>
    <row r="85" spans="2:19" ht="55.5" customHeight="1">
      <c r="B85" s="167"/>
      <c r="C85" s="166" t="s">
        <v>25</v>
      </c>
      <c r="D85" s="56" t="s">
        <v>457</v>
      </c>
      <c r="E85" s="167"/>
      <c r="F85" s="97" t="s">
        <v>436</v>
      </c>
      <c r="G85" s="45" t="s">
        <v>127</v>
      </c>
      <c r="H85" s="43" t="s">
        <v>494</v>
      </c>
      <c r="I85" s="36" t="s">
        <v>130</v>
      </c>
      <c r="J85" s="53" t="s">
        <v>538</v>
      </c>
      <c r="K85" s="50"/>
      <c r="L85" s="53" t="s">
        <v>537</v>
      </c>
      <c r="M85" s="53"/>
      <c r="N85" s="50"/>
      <c r="O85" s="50"/>
      <c r="P85" s="50"/>
      <c r="Q85" s="50"/>
      <c r="R85" s="70"/>
      <c r="S85" s="120"/>
    </row>
    <row r="86" spans="2:19" ht="87.75" customHeight="1">
      <c r="B86" s="167"/>
      <c r="C86" s="167"/>
      <c r="D86" s="56" t="s">
        <v>402</v>
      </c>
      <c r="E86" s="167"/>
      <c r="F86" s="97" t="s">
        <v>436</v>
      </c>
      <c r="G86" s="45" t="s">
        <v>401</v>
      </c>
      <c r="H86" s="43" t="s">
        <v>489</v>
      </c>
      <c r="I86" s="36" t="s">
        <v>130</v>
      </c>
      <c r="J86" s="53" t="s">
        <v>275</v>
      </c>
      <c r="K86" s="50" t="s">
        <v>138</v>
      </c>
      <c r="L86" s="53" t="s">
        <v>237</v>
      </c>
      <c r="M86" s="53" t="s">
        <v>192</v>
      </c>
      <c r="N86" s="50">
        <v>1</v>
      </c>
      <c r="O86" s="50">
        <v>2</v>
      </c>
      <c r="P86" s="50">
        <v>1</v>
      </c>
      <c r="Q86" s="50">
        <v>2</v>
      </c>
      <c r="R86" s="70">
        <f t="shared" ref="R86" si="13">ROUND(SUM(N86:Q86)/4,1)</f>
        <v>1.5</v>
      </c>
      <c r="S86" s="120"/>
    </row>
    <row r="87" spans="2:19" ht="128.25">
      <c r="B87" s="167"/>
      <c r="C87" s="167"/>
      <c r="D87" s="56" t="s">
        <v>458</v>
      </c>
      <c r="E87" s="167"/>
      <c r="F87" s="97" t="s">
        <v>436</v>
      </c>
      <c r="G87" s="45" t="s">
        <v>128</v>
      </c>
      <c r="H87" s="43" t="s">
        <v>492</v>
      </c>
      <c r="I87" s="36" t="s">
        <v>130</v>
      </c>
      <c r="J87" s="53" t="s">
        <v>271</v>
      </c>
      <c r="K87" s="50" t="s">
        <v>138</v>
      </c>
      <c r="L87" s="53" t="s">
        <v>233</v>
      </c>
      <c r="M87" s="53" t="s">
        <v>192</v>
      </c>
      <c r="N87" s="50">
        <v>2</v>
      </c>
      <c r="O87" s="50">
        <v>2</v>
      </c>
      <c r="P87" s="50">
        <v>2</v>
      </c>
      <c r="Q87" s="50">
        <v>2</v>
      </c>
      <c r="R87" s="70">
        <f>ROUND(SUM(N87:Q87)/4,1)</f>
        <v>2</v>
      </c>
      <c r="S87" s="120"/>
    </row>
    <row r="88" spans="2:19" ht="71.25">
      <c r="B88" s="167"/>
      <c r="C88" s="168"/>
      <c r="D88" s="56" t="s">
        <v>456</v>
      </c>
      <c r="E88" s="167"/>
      <c r="F88" s="97" t="s">
        <v>436</v>
      </c>
      <c r="G88" s="45" t="s">
        <v>129</v>
      </c>
      <c r="H88" s="43" t="s">
        <v>491</v>
      </c>
      <c r="I88" s="36" t="s">
        <v>130</v>
      </c>
      <c r="J88" s="53" t="s">
        <v>276</v>
      </c>
      <c r="K88" s="50" t="s">
        <v>138</v>
      </c>
      <c r="L88" s="53" t="s">
        <v>156</v>
      </c>
      <c r="M88" s="53" t="s">
        <v>192</v>
      </c>
      <c r="N88" s="50">
        <v>1</v>
      </c>
      <c r="O88" s="50">
        <v>1</v>
      </c>
      <c r="P88" s="50">
        <v>1</v>
      </c>
      <c r="Q88" s="50">
        <v>2</v>
      </c>
      <c r="R88" s="70">
        <f>ROUND(SUM(N88:Q88)/4,1)</f>
        <v>1.3</v>
      </c>
      <c r="S88" s="120"/>
    </row>
    <row r="89" spans="2:19" ht="54" customHeight="1">
      <c r="B89" s="167"/>
      <c r="C89" s="166" t="s">
        <v>26</v>
      </c>
      <c r="D89" s="56" t="s">
        <v>457</v>
      </c>
      <c r="E89" s="167"/>
      <c r="F89" s="97" t="s">
        <v>436</v>
      </c>
      <c r="G89" s="45" t="s">
        <v>127</v>
      </c>
      <c r="H89" s="43" t="s">
        <v>494</v>
      </c>
      <c r="I89" s="36" t="s">
        <v>130</v>
      </c>
      <c r="J89" s="53" t="s">
        <v>538</v>
      </c>
      <c r="K89" s="50"/>
      <c r="L89" s="53" t="s">
        <v>537</v>
      </c>
      <c r="M89" s="53"/>
      <c r="N89" s="95"/>
      <c r="O89" s="95"/>
      <c r="P89" s="95"/>
      <c r="Q89" s="95"/>
      <c r="R89" s="96"/>
      <c r="S89" s="120"/>
    </row>
    <row r="90" spans="2:19" ht="87.75" customHeight="1">
      <c r="B90" s="167"/>
      <c r="C90" s="167"/>
      <c r="D90" s="56" t="s">
        <v>402</v>
      </c>
      <c r="E90" s="167"/>
      <c r="F90" s="97" t="s">
        <v>436</v>
      </c>
      <c r="G90" s="45" t="s">
        <v>401</v>
      </c>
      <c r="H90" s="43" t="s">
        <v>489</v>
      </c>
      <c r="I90" s="36" t="s">
        <v>130</v>
      </c>
      <c r="J90" s="53" t="s">
        <v>277</v>
      </c>
      <c r="K90" s="50" t="s">
        <v>138</v>
      </c>
      <c r="L90" s="53" t="s">
        <v>239</v>
      </c>
      <c r="M90" s="53" t="s">
        <v>192</v>
      </c>
      <c r="N90" s="50">
        <v>1</v>
      </c>
      <c r="O90" s="50">
        <v>2</v>
      </c>
      <c r="P90" s="50">
        <v>1</v>
      </c>
      <c r="Q90" s="50">
        <v>2</v>
      </c>
      <c r="R90" s="70">
        <f>ROUND(SUM(N90:Q90)/4,1)</f>
        <v>1.5</v>
      </c>
      <c r="S90" s="120"/>
    </row>
    <row r="91" spans="2:19" ht="128.25">
      <c r="B91" s="167"/>
      <c r="C91" s="167"/>
      <c r="D91" s="56" t="s">
        <v>458</v>
      </c>
      <c r="E91" s="167"/>
      <c r="F91" s="97" t="s">
        <v>436</v>
      </c>
      <c r="G91" s="45" t="s">
        <v>128</v>
      </c>
      <c r="H91" s="43" t="s">
        <v>492</v>
      </c>
      <c r="I91" s="36" t="s">
        <v>130</v>
      </c>
      <c r="J91" s="53" t="s">
        <v>271</v>
      </c>
      <c r="K91" s="50" t="s">
        <v>138</v>
      </c>
      <c r="L91" s="53" t="s">
        <v>233</v>
      </c>
      <c r="M91" s="53" t="s">
        <v>192</v>
      </c>
      <c r="N91" s="50">
        <v>2</v>
      </c>
      <c r="O91" s="50">
        <v>2</v>
      </c>
      <c r="P91" s="50">
        <v>2</v>
      </c>
      <c r="Q91" s="50">
        <v>2</v>
      </c>
      <c r="R91" s="70">
        <f>ROUND(SUM(N91:Q91)/4,1)</f>
        <v>2</v>
      </c>
      <c r="S91" s="120"/>
    </row>
    <row r="92" spans="2:19" ht="62.25" customHeight="1">
      <c r="B92" s="167"/>
      <c r="C92" s="168"/>
      <c r="D92" s="56" t="s">
        <v>456</v>
      </c>
      <c r="E92" s="167"/>
      <c r="F92" s="97" t="s">
        <v>436</v>
      </c>
      <c r="G92" s="45" t="s">
        <v>129</v>
      </c>
      <c r="H92" s="43" t="s">
        <v>491</v>
      </c>
      <c r="I92" s="36" t="s">
        <v>130</v>
      </c>
      <c r="J92" s="53" t="s">
        <v>278</v>
      </c>
      <c r="K92" s="50" t="s">
        <v>138</v>
      </c>
      <c r="L92" s="53" t="s">
        <v>158</v>
      </c>
      <c r="M92" s="53" t="s">
        <v>192</v>
      </c>
      <c r="N92" s="50">
        <v>1</v>
      </c>
      <c r="O92" s="50">
        <v>1</v>
      </c>
      <c r="P92" s="50">
        <v>1</v>
      </c>
      <c r="Q92" s="50">
        <v>2</v>
      </c>
      <c r="R92" s="70">
        <f>ROUND(SUM(N92:Q92)/4,1)</f>
        <v>1.3</v>
      </c>
      <c r="S92" s="120"/>
    </row>
    <row r="93" spans="2:19" ht="48.75" customHeight="1">
      <c r="B93" s="167"/>
      <c r="C93" s="166" t="s">
        <v>27</v>
      </c>
      <c r="D93" s="56" t="s">
        <v>457</v>
      </c>
      <c r="E93" s="167"/>
      <c r="F93" s="97" t="s">
        <v>436</v>
      </c>
      <c r="G93" s="45" t="s">
        <v>127</v>
      </c>
      <c r="H93" s="43" t="s">
        <v>494</v>
      </c>
      <c r="I93" s="36" t="s">
        <v>130</v>
      </c>
      <c r="J93" s="53" t="s">
        <v>538</v>
      </c>
      <c r="K93" s="50"/>
      <c r="L93" s="53" t="s">
        <v>537</v>
      </c>
      <c r="M93" s="53"/>
      <c r="N93" s="50"/>
      <c r="O93" s="50"/>
      <c r="P93" s="50"/>
      <c r="Q93" s="50"/>
      <c r="R93" s="70"/>
      <c r="S93" s="120"/>
    </row>
    <row r="94" spans="2:19" ht="99" customHeight="1">
      <c r="B94" s="167"/>
      <c r="C94" s="167"/>
      <c r="D94" s="56" t="s">
        <v>402</v>
      </c>
      <c r="E94" s="167"/>
      <c r="F94" s="97" t="s">
        <v>436</v>
      </c>
      <c r="G94" s="45" t="s">
        <v>401</v>
      </c>
      <c r="H94" s="43" t="s">
        <v>489</v>
      </c>
      <c r="I94" s="36" t="s">
        <v>130</v>
      </c>
      <c r="J94" s="53" t="s">
        <v>245</v>
      </c>
      <c r="K94" s="50" t="s">
        <v>138</v>
      </c>
      <c r="L94" s="53" t="s">
        <v>231</v>
      </c>
      <c r="M94" s="53" t="s">
        <v>192</v>
      </c>
      <c r="N94" s="50">
        <v>1</v>
      </c>
      <c r="O94" s="50">
        <v>2</v>
      </c>
      <c r="P94" s="50">
        <v>1</v>
      </c>
      <c r="Q94" s="50">
        <v>2</v>
      </c>
      <c r="R94" s="70">
        <f>ROUND(SUM(N94:Q94)/4,1)</f>
        <v>1.5</v>
      </c>
      <c r="S94" s="120"/>
    </row>
    <row r="95" spans="2:19" ht="128.25">
      <c r="B95" s="167"/>
      <c r="C95" s="167"/>
      <c r="D95" s="56" t="s">
        <v>458</v>
      </c>
      <c r="E95" s="167"/>
      <c r="F95" s="97" t="s">
        <v>436</v>
      </c>
      <c r="G95" s="45" t="s">
        <v>128</v>
      </c>
      <c r="H95" s="43" t="s">
        <v>492</v>
      </c>
      <c r="I95" s="36" t="s">
        <v>130</v>
      </c>
      <c r="J95" s="53" t="s">
        <v>271</v>
      </c>
      <c r="K95" s="50" t="s">
        <v>138</v>
      </c>
      <c r="L95" s="53" t="s">
        <v>233</v>
      </c>
      <c r="M95" s="53" t="s">
        <v>192</v>
      </c>
      <c r="N95" s="50">
        <v>2</v>
      </c>
      <c r="O95" s="50">
        <v>2</v>
      </c>
      <c r="P95" s="50">
        <v>2</v>
      </c>
      <c r="Q95" s="50">
        <v>2</v>
      </c>
      <c r="R95" s="70">
        <f>ROUND(SUM(N95:Q95)/4,1)</f>
        <v>2</v>
      </c>
      <c r="S95" s="120"/>
    </row>
    <row r="96" spans="2:19" ht="79.5" customHeight="1">
      <c r="B96" s="167"/>
      <c r="C96" s="168"/>
      <c r="D96" s="56" t="s">
        <v>456</v>
      </c>
      <c r="E96" s="167"/>
      <c r="F96" s="97" t="s">
        <v>436</v>
      </c>
      <c r="G96" s="45" t="s">
        <v>129</v>
      </c>
      <c r="H96" s="43" t="s">
        <v>491</v>
      </c>
      <c r="I96" s="36" t="s">
        <v>130</v>
      </c>
      <c r="J96" s="53" t="s">
        <v>279</v>
      </c>
      <c r="K96" s="50" t="s">
        <v>138</v>
      </c>
      <c r="L96" s="53" t="s">
        <v>240</v>
      </c>
      <c r="M96" s="53" t="s">
        <v>192</v>
      </c>
      <c r="N96" s="50">
        <v>2</v>
      </c>
      <c r="O96" s="50">
        <v>1</v>
      </c>
      <c r="P96" s="50">
        <v>1</v>
      </c>
      <c r="Q96" s="50">
        <v>2</v>
      </c>
      <c r="R96" s="70">
        <f>ROUND(SUM(N96:Q96)/4,1)</f>
        <v>1.5</v>
      </c>
      <c r="S96" s="120"/>
    </row>
    <row r="97" spans="2:19" ht="43.5" customHeight="1">
      <c r="B97" s="167"/>
      <c r="C97" s="166" t="s">
        <v>28</v>
      </c>
      <c r="D97" s="56" t="s">
        <v>457</v>
      </c>
      <c r="E97" s="167"/>
      <c r="F97" s="97" t="s">
        <v>436</v>
      </c>
      <c r="G97" s="45" t="s">
        <v>127</v>
      </c>
      <c r="H97" s="43" t="s">
        <v>494</v>
      </c>
      <c r="I97" s="36" t="s">
        <v>130</v>
      </c>
      <c r="J97" s="53" t="s">
        <v>538</v>
      </c>
      <c r="K97" s="50"/>
      <c r="L97" s="53" t="s">
        <v>537</v>
      </c>
      <c r="M97" s="53"/>
      <c r="N97" s="50"/>
      <c r="O97" s="50"/>
      <c r="P97" s="50"/>
      <c r="Q97" s="50"/>
      <c r="R97" s="70"/>
      <c r="S97" s="120"/>
    </row>
    <row r="98" spans="2:19" ht="120.75" customHeight="1">
      <c r="B98" s="167"/>
      <c r="C98" s="167"/>
      <c r="D98" s="56" t="s">
        <v>402</v>
      </c>
      <c r="E98" s="167"/>
      <c r="F98" s="97" t="s">
        <v>436</v>
      </c>
      <c r="G98" s="45" t="s">
        <v>401</v>
      </c>
      <c r="H98" s="43" t="s">
        <v>489</v>
      </c>
      <c r="I98" s="36" t="s">
        <v>130</v>
      </c>
      <c r="J98" s="53" t="s">
        <v>245</v>
      </c>
      <c r="K98" s="50" t="s">
        <v>138</v>
      </c>
      <c r="L98" s="53" t="s">
        <v>231</v>
      </c>
      <c r="M98" s="53" t="s">
        <v>192</v>
      </c>
      <c r="N98" s="50">
        <v>1</v>
      </c>
      <c r="O98" s="50">
        <v>2</v>
      </c>
      <c r="P98" s="50">
        <v>1</v>
      </c>
      <c r="Q98" s="50">
        <v>2</v>
      </c>
      <c r="R98" s="70">
        <f>ROUND(SUM(N98:Q98)/4,1)</f>
        <v>1.5</v>
      </c>
      <c r="S98" s="120"/>
    </row>
    <row r="99" spans="2:19" ht="128.25">
      <c r="B99" s="167"/>
      <c r="C99" s="167"/>
      <c r="D99" s="56" t="s">
        <v>458</v>
      </c>
      <c r="E99" s="167"/>
      <c r="F99" s="97" t="s">
        <v>436</v>
      </c>
      <c r="G99" s="45" t="s">
        <v>128</v>
      </c>
      <c r="H99" s="43" t="s">
        <v>492</v>
      </c>
      <c r="I99" s="36" t="s">
        <v>130</v>
      </c>
      <c r="J99" s="53" t="s">
        <v>271</v>
      </c>
      <c r="K99" s="50" t="s">
        <v>138</v>
      </c>
      <c r="L99" s="53" t="s">
        <v>233</v>
      </c>
      <c r="M99" s="53" t="s">
        <v>192</v>
      </c>
      <c r="N99" s="50">
        <v>2</v>
      </c>
      <c r="O99" s="50">
        <v>2</v>
      </c>
      <c r="P99" s="50">
        <v>2</v>
      </c>
      <c r="Q99" s="50">
        <v>2</v>
      </c>
      <c r="R99" s="70">
        <f>ROUND(SUM(N99:Q99)/4,1)</f>
        <v>2</v>
      </c>
      <c r="S99" s="120"/>
    </row>
    <row r="100" spans="2:19" ht="57">
      <c r="B100" s="167"/>
      <c r="C100" s="168"/>
      <c r="D100" s="56" t="s">
        <v>456</v>
      </c>
      <c r="E100" s="167"/>
      <c r="F100" s="97" t="s">
        <v>436</v>
      </c>
      <c r="G100" s="45" t="s">
        <v>129</v>
      </c>
      <c r="H100" s="43" t="s">
        <v>491</v>
      </c>
      <c r="I100" s="36" t="s">
        <v>130</v>
      </c>
      <c r="J100" s="53" t="s">
        <v>280</v>
      </c>
      <c r="K100" s="50" t="s">
        <v>138</v>
      </c>
      <c r="L100" s="53" t="s">
        <v>241</v>
      </c>
      <c r="M100" s="53" t="s">
        <v>192</v>
      </c>
      <c r="N100" s="50">
        <v>3</v>
      </c>
      <c r="O100" s="50">
        <v>2</v>
      </c>
      <c r="P100" s="50">
        <v>2</v>
      </c>
      <c r="Q100" s="50">
        <v>2</v>
      </c>
      <c r="R100" s="70">
        <f>ROUND(SUM(N100:Q100)/4,1)</f>
        <v>2.2999999999999998</v>
      </c>
      <c r="S100" s="120"/>
    </row>
    <row r="101" spans="2:19" ht="43.5" customHeight="1">
      <c r="B101" s="167"/>
      <c r="C101" s="166" t="s">
        <v>29</v>
      </c>
      <c r="D101" s="56" t="s">
        <v>457</v>
      </c>
      <c r="E101" s="167"/>
      <c r="F101" s="97" t="s">
        <v>436</v>
      </c>
      <c r="G101" s="45" t="s">
        <v>127</v>
      </c>
      <c r="H101" s="43" t="s">
        <v>494</v>
      </c>
      <c r="I101" s="36" t="s">
        <v>130</v>
      </c>
      <c r="J101" s="53" t="s">
        <v>538</v>
      </c>
      <c r="K101" s="50"/>
      <c r="L101" s="53" t="s">
        <v>537</v>
      </c>
      <c r="M101" s="53"/>
      <c r="N101" s="50"/>
      <c r="O101" s="50"/>
      <c r="P101" s="50"/>
      <c r="Q101" s="50"/>
      <c r="R101" s="70"/>
      <c r="S101" s="120"/>
    </row>
    <row r="102" spans="2:19" ht="92.25" customHeight="1">
      <c r="B102" s="167"/>
      <c r="C102" s="167"/>
      <c r="D102" s="56" t="s">
        <v>402</v>
      </c>
      <c r="E102" s="167"/>
      <c r="F102" s="97" t="s">
        <v>436</v>
      </c>
      <c r="G102" s="45" t="s">
        <v>401</v>
      </c>
      <c r="H102" s="43" t="s">
        <v>489</v>
      </c>
      <c r="I102" s="36" t="s">
        <v>130</v>
      </c>
      <c r="J102" s="53" t="s">
        <v>281</v>
      </c>
      <c r="K102" s="50" t="s">
        <v>138</v>
      </c>
      <c r="L102" s="53" t="s">
        <v>242</v>
      </c>
      <c r="M102" s="53" t="s">
        <v>192</v>
      </c>
      <c r="N102" s="50">
        <v>1</v>
      </c>
      <c r="O102" s="50">
        <v>2</v>
      </c>
      <c r="P102" s="50">
        <v>1</v>
      </c>
      <c r="Q102" s="50">
        <v>2</v>
      </c>
      <c r="R102" s="70">
        <f>ROUND(SUM(N102:Q102)/4,1)</f>
        <v>1.5</v>
      </c>
      <c r="S102" s="120"/>
    </row>
    <row r="103" spans="2:19" ht="128.25">
      <c r="B103" s="167"/>
      <c r="C103" s="167"/>
      <c r="D103" s="56" t="s">
        <v>458</v>
      </c>
      <c r="E103" s="167"/>
      <c r="F103" s="97" t="s">
        <v>436</v>
      </c>
      <c r="G103" s="45" t="s">
        <v>128</v>
      </c>
      <c r="H103" s="43" t="s">
        <v>492</v>
      </c>
      <c r="I103" s="36" t="s">
        <v>130</v>
      </c>
      <c r="J103" s="53" t="s">
        <v>282</v>
      </c>
      <c r="K103" s="50" t="s">
        <v>138</v>
      </c>
      <c r="L103" s="53" t="s">
        <v>233</v>
      </c>
      <c r="M103" s="53" t="s">
        <v>192</v>
      </c>
      <c r="N103" s="50">
        <v>2</v>
      </c>
      <c r="O103" s="50">
        <v>2</v>
      </c>
      <c r="P103" s="50">
        <v>2</v>
      </c>
      <c r="Q103" s="50">
        <v>2</v>
      </c>
      <c r="R103" s="70">
        <f>ROUND(SUM(N103:Q103)/4,1)</f>
        <v>2</v>
      </c>
      <c r="S103" s="120"/>
    </row>
    <row r="104" spans="2:19" ht="57">
      <c r="B104" s="167"/>
      <c r="C104" s="168"/>
      <c r="D104" s="56" t="s">
        <v>456</v>
      </c>
      <c r="E104" s="167"/>
      <c r="F104" s="97" t="s">
        <v>436</v>
      </c>
      <c r="G104" s="100" t="s">
        <v>284</v>
      </c>
      <c r="H104" s="121" t="s">
        <v>491</v>
      </c>
      <c r="I104" s="50" t="s">
        <v>130</v>
      </c>
      <c r="J104" s="53" t="s">
        <v>163</v>
      </c>
      <c r="K104" s="50" t="s">
        <v>138</v>
      </c>
      <c r="L104" s="53" t="s">
        <v>164</v>
      </c>
      <c r="M104" s="53" t="s">
        <v>192</v>
      </c>
      <c r="N104" s="50">
        <v>1</v>
      </c>
      <c r="O104" s="70">
        <v>1</v>
      </c>
      <c r="P104" s="50">
        <v>1</v>
      </c>
      <c r="Q104" s="50">
        <v>2</v>
      </c>
      <c r="R104" s="50">
        <f>ROUND(SUM(N104:Q104)/4,1)</f>
        <v>1.3</v>
      </c>
      <c r="S104" s="120"/>
    </row>
    <row r="105" spans="2:19" ht="51.75" customHeight="1">
      <c r="B105" s="167"/>
      <c r="C105" s="166" t="s">
        <v>30</v>
      </c>
      <c r="D105" s="56" t="s">
        <v>457</v>
      </c>
      <c r="E105" s="167"/>
      <c r="F105" s="97" t="s">
        <v>436</v>
      </c>
      <c r="G105" s="100" t="s">
        <v>285</v>
      </c>
      <c r="H105" s="121" t="s">
        <v>494</v>
      </c>
      <c r="I105" s="50" t="s">
        <v>130</v>
      </c>
      <c r="J105" s="53" t="s">
        <v>538</v>
      </c>
      <c r="K105" s="50"/>
      <c r="L105" s="53" t="s">
        <v>537</v>
      </c>
      <c r="M105" s="53"/>
      <c r="N105" s="50"/>
      <c r="O105" s="70"/>
      <c r="P105" s="50"/>
      <c r="Q105" s="50"/>
      <c r="R105" s="50"/>
      <c r="S105" s="120"/>
    </row>
    <row r="106" spans="2:19" ht="105.75" customHeight="1">
      <c r="B106" s="167"/>
      <c r="C106" s="167"/>
      <c r="D106" s="56" t="s">
        <v>402</v>
      </c>
      <c r="E106" s="167"/>
      <c r="F106" s="97" t="s">
        <v>436</v>
      </c>
      <c r="G106" s="45" t="s">
        <v>401</v>
      </c>
      <c r="H106" s="43" t="s">
        <v>489</v>
      </c>
      <c r="I106" s="50" t="s">
        <v>130</v>
      </c>
      <c r="J106" s="53" t="s">
        <v>243</v>
      </c>
      <c r="K106" s="50" t="s">
        <v>138</v>
      </c>
      <c r="L106" s="53" t="s">
        <v>231</v>
      </c>
      <c r="M106" s="53" t="s">
        <v>192</v>
      </c>
      <c r="N106" s="50">
        <v>1</v>
      </c>
      <c r="O106" s="70">
        <v>2</v>
      </c>
      <c r="P106" s="50">
        <v>1</v>
      </c>
      <c r="Q106" s="50">
        <v>2</v>
      </c>
      <c r="R106" s="50">
        <f>ROUND(SUM(N106:Q106)/4,1)</f>
        <v>1.5</v>
      </c>
      <c r="S106" s="120"/>
    </row>
    <row r="107" spans="2:19" ht="131.25" customHeight="1">
      <c r="B107" s="167"/>
      <c r="C107" s="167"/>
      <c r="D107" s="56" t="s">
        <v>458</v>
      </c>
      <c r="E107" s="167"/>
      <c r="F107" s="97" t="s">
        <v>436</v>
      </c>
      <c r="G107" s="100" t="s">
        <v>286</v>
      </c>
      <c r="H107" s="121" t="s">
        <v>492</v>
      </c>
      <c r="I107" s="50" t="s">
        <v>130</v>
      </c>
      <c r="J107" s="53" t="s">
        <v>232</v>
      </c>
      <c r="K107" s="50" t="s">
        <v>138</v>
      </c>
      <c r="L107" s="53" t="s">
        <v>233</v>
      </c>
      <c r="M107" s="53" t="s">
        <v>192</v>
      </c>
      <c r="N107" s="50">
        <v>2</v>
      </c>
      <c r="O107" s="70">
        <v>2</v>
      </c>
      <c r="P107" s="50">
        <v>2</v>
      </c>
      <c r="Q107" s="50">
        <v>2</v>
      </c>
      <c r="R107" s="50">
        <f>ROUND(SUM(N107:Q107)/4,1)</f>
        <v>2</v>
      </c>
      <c r="S107" s="120"/>
    </row>
    <row r="108" spans="2:19" ht="80.25" customHeight="1">
      <c r="B108" s="167"/>
      <c r="C108" s="168"/>
      <c r="D108" s="56" t="s">
        <v>456</v>
      </c>
      <c r="E108" s="167"/>
      <c r="F108" s="97" t="s">
        <v>436</v>
      </c>
      <c r="G108" s="100" t="s">
        <v>284</v>
      </c>
      <c r="H108" s="121" t="s">
        <v>491</v>
      </c>
      <c r="I108" s="50" t="s">
        <v>130</v>
      </c>
      <c r="J108" s="53" t="s">
        <v>165</v>
      </c>
      <c r="K108" s="50" t="s">
        <v>138</v>
      </c>
      <c r="L108" s="53" t="s">
        <v>244</v>
      </c>
      <c r="M108" s="53" t="s">
        <v>192</v>
      </c>
      <c r="N108" s="50">
        <v>2</v>
      </c>
      <c r="O108" s="70">
        <v>1</v>
      </c>
      <c r="P108" s="50">
        <v>1</v>
      </c>
      <c r="Q108" s="50">
        <v>2</v>
      </c>
      <c r="R108" s="50">
        <f>ROUND(SUM(N108:Q108)/4,1)</f>
        <v>1.5</v>
      </c>
      <c r="S108" s="120"/>
    </row>
    <row r="109" spans="2:19" ht="42" customHeight="1">
      <c r="B109" s="167"/>
      <c r="C109" s="166" t="s">
        <v>31</v>
      </c>
      <c r="D109" s="56" t="s">
        <v>457</v>
      </c>
      <c r="E109" s="167"/>
      <c r="F109" s="97" t="s">
        <v>436</v>
      </c>
      <c r="G109" s="100" t="s">
        <v>285</v>
      </c>
      <c r="H109" s="121" t="s">
        <v>494</v>
      </c>
      <c r="I109" s="50" t="s">
        <v>130</v>
      </c>
      <c r="J109" s="53" t="s">
        <v>538</v>
      </c>
      <c r="K109" s="50"/>
      <c r="L109" s="53" t="s">
        <v>537</v>
      </c>
      <c r="M109" s="53"/>
      <c r="N109" s="50"/>
      <c r="O109" s="70"/>
      <c r="P109" s="50"/>
      <c r="Q109" s="50"/>
      <c r="R109" s="50"/>
      <c r="S109" s="120"/>
    </row>
    <row r="110" spans="2:19" ht="99.75">
      <c r="B110" s="167"/>
      <c r="C110" s="167"/>
      <c r="D110" s="56" t="s">
        <v>402</v>
      </c>
      <c r="E110" s="167"/>
      <c r="F110" s="97" t="s">
        <v>436</v>
      </c>
      <c r="G110" s="45" t="s">
        <v>401</v>
      </c>
      <c r="H110" s="43" t="s">
        <v>489</v>
      </c>
      <c r="I110" s="50" t="s">
        <v>130</v>
      </c>
      <c r="J110" s="53" t="s">
        <v>245</v>
      </c>
      <c r="K110" s="50" t="s">
        <v>138</v>
      </c>
      <c r="L110" s="53" t="s">
        <v>231</v>
      </c>
      <c r="M110" s="53" t="s">
        <v>192</v>
      </c>
      <c r="N110" s="50">
        <v>1</v>
      </c>
      <c r="O110" s="70">
        <v>2</v>
      </c>
      <c r="P110" s="50">
        <v>1</v>
      </c>
      <c r="Q110" s="50">
        <v>2</v>
      </c>
      <c r="R110" s="50">
        <f>ROUND(SUM(N110:Q110)/4,1)</f>
        <v>1.5</v>
      </c>
      <c r="S110" s="120"/>
    </row>
    <row r="111" spans="2:19" ht="128.25">
      <c r="B111" s="167"/>
      <c r="C111" s="167"/>
      <c r="D111" s="56" t="s">
        <v>458</v>
      </c>
      <c r="E111" s="167"/>
      <c r="F111" s="97" t="s">
        <v>436</v>
      </c>
      <c r="G111" s="100" t="s">
        <v>286</v>
      </c>
      <c r="H111" s="121" t="s">
        <v>492</v>
      </c>
      <c r="I111" s="50" t="s">
        <v>130</v>
      </c>
      <c r="J111" s="53" t="s">
        <v>232</v>
      </c>
      <c r="K111" s="50" t="s">
        <v>138</v>
      </c>
      <c r="L111" s="53" t="s">
        <v>233</v>
      </c>
      <c r="M111" s="53" t="s">
        <v>192</v>
      </c>
      <c r="N111" s="50">
        <v>2</v>
      </c>
      <c r="O111" s="70">
        <v>2</v>
      </c>
      <c r="P111" s="50">
        <v>2</v>
      </c>
      <c r="Q111" s="50">
        <v>2</v>
      </c>
      <c r="R111" s="50">
        <f>ROUND(SUM(N111:Q111)/4,1)</f>
        <v>2</v>
      </c>
      <c r="S111" s="120"/>
    </row>
    <row r="112" spans="2:19" ht="85.5">
      <c r="B112" s="167"/>
      <c r="C112" s="168"/>
      <c r="D112" s="56" t="s">
        <v>456</v>
      </c>
      <c r="E112" s="167"/>
      <c r="F112" s="97" t="s">
        <v>436</v>
      </c>
      <c r="G112" s="100" t="s">
        <v>288</v>
      </c>
      <c r="H112" s="121" t="s">
        <v>491</v>
      </c>
      <c r="I112" s="50" t="s">
        <v>130</v>
      </c>
      <c r="J112" s="53" t="s">
        <v>167</v>
      </c>
      <c r="K112" s="50" t="s">
        <v>138</v>
      </c>
      <c r="L112" s="53" t="s">
        <v>234</v>
      </c>
      <c r="M112" s="53" t="s">
        <v>192</v>
      </c>
      <c r="N112" s="50">
        <v>2</v>
      </c>
      <c r="O112" s="70">
        <v>1</v>
      </c>
      <c r="P112" s="50">
        <v>1</v>
      </c>
      <c r="Q112" s="50">
        <v>2</v>
      </c>
      <c r="R112" s="50">
        <f t="shared" ref="R112" si="14">ROUND(SUM(N112:Q112)/4,1)</f>
        <v>1.5</v>
      </c>
      <c r="S112" s="120"/>
    </row>
    <row r="113" spans="2:19" ht="81" customHeight="1">
      <c r="B113" s="167"/>
      <c r="C113" s="166" t="s">
        <v>33</v>
      </c>
      <c r="D113" s="56" t="s">
        <v>402</v>
      </c>
      <c r="E113" s="167"/>
      <c r="F113" s="97" t="s">
        <v>436</v>
      </c>
      <c r="G113" s="45" t="s">
        <v>401</v>
      </c>
      <c r="H113" s="43" t="s">
        <v>489</v>
      </c>
      <c r="I113" s="50" t="s">
        <v>130</v>
      </c>
      <c r="J113" s="53" t="s">
        <v>424</v>
      </c>
      <c r="K113" s="50" t="s">
        <v>138</v>
      </c>
      <c r="L113" s="53" t="s">
        <v>425</v>
      </c>
      <c r="M113" s="53" t="s">
        <v>192</v>
      </c>
      <c r="N113" s="50">
        <v>1</v>
      </c>
      <c r="O113" s="70">
        <v>2</v>
      </c>
      <c r="P113" s="50">
        <v>1</v>
      </c>
      <c r="Q113" s="50">
        <v>2</v>
      </c>
      <c r="R113" s="50">
        <f t="shared" ref="R113" si="15">ROUND(SUM(N113:Q113)/4,1)</f>
        <v>1.5</v>
      </c>
      <c r="S113" s="120"/>
    </row>
    <row r="114" spans="2:19" ht="85.5">
      <c r="B114" s="167"/>
      <c r="C114" s="167"/>
      <c r="D114" s="56" t="s">
        <v>458</v>
      </c>
      <c r="E114" s="167"/>
      <c r="F114" s="97" t="s">
        <v>436</v>
      </c>
      <c r="G114" s="100" t="s">
        <v>290</v>
      </c>
      <c r="H114" s="121" t="s">
        <v>490</v>
      </c>
      <c r="I114" s="50" t="s">
        <v>130</v>
      </c>
      <c r="J114" s="53" t="s">
        <v>246</v>
      </c>
      <c r="K114" s="50" t="s">
        <v>138</v>
      </c>
      <c r="L114" s="53" t="s">
        <v>247</v>
      </c>
      <c r="M114" s="53" t="s">
        <v>192</v>
      </c>
      <c r="N114" s="50">
        <v>2</v>
      </c>
      <c r="O114" s="70">
        <v>2</v>
      </c>
      <c r="P114" s="50">
        <v>2</v>
      </c>
      <c r="Q114" s="50">
        <v>2</v>
      </c>
      <c r="R114" s="50">
        <f t="shared" ref="R114" si="16">ROUND(SUM(N114:Q114)/4,1)</f>
        <v>2</v>
      </c>
      <c r="S114" s="120"/>
    </row>
    <row r="115" spans="2:19" ht="42.75">
      <c r="B115" s="167"/>
      <c r="C115" s="168"/>
      <c r="D115" s="56" t="s">
        <v>456</v>
      </c>
      <c r="E115" s="167"/>
      <c r="F115" s="97" t="s">
        <v>436</v>
      </c>
      <c r="G115" s="100" t="s">
        <v>288</v>
      </c>
      <c r="H115" s="121" t="s">
        <v>491</v>
      </c>
      <c r="I115" s="50" t="s">
        <v>130</v>
      </c>
      <c r="J115" s="53" t="s">
        <v>175</v>
      </c>
      <c r="K115" s="50" t="s">
        <v>176</v>
      </c>
      <c r="L115" s="53" t="s">
        <v>177</v>
      </c>
      <c r="M115" s="53" t="s">
        <v>192</v>
      </c>
      <c r="N115" s="50">
        <v>2.2650000000000001</v>
      </c>
      <c r="O115" s="70">
        <v>2.0699999999999998</v>
      </c>
      <c r="P115" s="50">
        <v>2.06</v>
      </c>
      <c r="Q115" s="50">
        <v>2.06</v>
      </c>
      <c r="R115" s="50">
        <f>ROUND(SUM(N115:Q115)/4,1)</f>
        <v>2.1</v>
      </c>
      <c r="S115" s="120"/>
    </row>
    <row r="116" spans="2:19" ht="101.25" customHeight="1">
      <c r="B116" s="167"/>
      <c r="C116" s="166" t="s">
        <v>14</v>
      </c>
      <c r="D116" s="151" t="s">
        <v>453</v>
      </c>
      <c r="E116" s="167"/>
      <c r="F116" s="122"/>
      <c r="G116" s="100" t="s">
        <v>288</v>
      </c>
      <c r="H116" s="121" t="s">
        <v>495</v>
      </c>
      <c r="I116" s="50" t="s">
        <v>130</v>
      </c>
      <c r="J116" s="53" t="s">
        <v>147</v>
      </c>
      <c r="K116" s="50" t="s">
        <v>138</v>
      </c>
      <c r="L116" s="53" t="s">
        <v>148</v>
      </c>
      <c r="M116" s="53" t="s">
        <v>193</v>
      </c>
      <c r="N116" s="50">
        <v>1</v>
      </c>
      <c r="O116" s="50">
        <v>1</v>
      </c>
      <c r="P116" s="50">
        <v>3</v>
      </c>
      <c r="Q116" s="50">
        <v>2</v>
      </c>
      <c r="R116" s="50">
        <f>ROUND(SUM(N116:Q116)/4,1)</f>
        <v>1.8</v>
      </c>
      <c r="S116" s="120"/>
    </row>
    <row r="117" spans="2:19" ht="71.25">
      <c r="B117" s="167"/>
      <c r="C117" s="167"/>
      <c r="D117" s="153"/>
      <c r="E117" s="167"/>
      <c r="F117" s="122"/>
      <c r="G117" s="100" t="s">
        <v>288</v>
      </c>
      <c r="H117" s="121" t="s">
        <v>491</v>
      </c>
      <c r="I117" s="50" t="s">
        <v>130</v>
      </c>
      <c r="J117" s="53" t="s">
        <v>149</v>
      </c>
      <c r="K117" s="50" t="s">
        <v>138</v>
      </c>
      <c r="L117" s="53" t="s">
        <v>150</v>
      </c>
      <c r="M117" s="53" t="s">
        <v>192</v>
      </c>
      <c r="N117" s="50">
        <v>1</v>
      </c>
      <c r="O117" s="50">
        <v>1</v>
      </c>
      <c r="P117" s="50">
        <v>2</v>
      </c>
      <c r="Q117" s="50">
        <v>2</v>
      </c>
      <c r="R117" s="50">
        <f t="shared" ref="R117" si="17">ROUND(SUM(N117:Q117)/4,1)</f>
        <v>1.5</v>
      </c>
      <c r="S117" s="120"/>
    </row>
    <row r="118" spans="2:19" ht="57">
      <c r="B118" s="167"/>
      <c r="C118" s="168"/>
      <c r="D118" s="56" t="s">
        <v>452</v>
      </c>
      <c r="E118" s="167"/>
      <c r="F118" s="97" t="s">
        <v>436</v>
      </c>
      <c r="G118" s="100" t="s">
        <v>288</v>
      </c>
      <c r="H118" s="121" t="s">
        <v>491</v>
      </c>
      <c r="I118" s="50" t="s">
        <v>130</v>
      </c>
      <c r="J118" s="53" t="s">
        <v>250</v>
      </c>
      <c r="K118" s="50" t="s">
        <v>138</v>
      </c>
      <c r="L118" s="53" t="s">
        <v>251</v>
      </c>
      <c r="M118" s="53" t="s">
        <v>193</v>
      </c>
      <c r="N118" s="50">
        <v>2</v>
      </c>
      <c r="O118" s="70">
        <v>3</v>
      </c>
      <c r="P118" s="50">
        <v>3</v>
      </c>
      <c r="Q118" s="50">
        <v>3</v>
      </c>
      <c r="R118" s="50">
        <f>ROUND(SUM(N118:Q118)/4,1)</f>
        <v>2.8</v>
      </c>
      <c r="S118" s="120"/>
    </row>
    <row r="119" spans="2:19" ht="90" customHeight="1">
      <c r="B119" s="167"/>
      <c r="C119" s="166" t="s">
        <v>464</v>
      </c>
      <c r="D119" s="151" t="s">
        <v>449</v>
      </c>
      <c r="E119" s="167"/>
      <c r="F119" s="97" t="s">
        <v>436</v>
      </c>
      <c r="G119" s="100" t="s">
        <v>288</v>
      </c>
      <c r="H119" s="121" t="s">
        <v>495</v>
      </c>
      <c r="I119" s="50" t="s">
        <v>130</v>
      </c>
      <c r="J119" s="53" t="s">
        <v>147</v>
      </c>
      <c r="K119" s="50" t="s">
        <v>138</v>
      </c>
      <c r="L119" s="53" t="s">
        <v>148</v>
      </c>
      <c r="M119" s="53" t="s">
        <v>193</v>
      </c>
      <c r="N119" s="50">
        <v>1</v>
      </c>
      <c r="O119" s="50">
        <v>1</v>
      </c>
      <c r="P119" s="50">
        <v>3</v>
      </c>
      <c r="Q119" s="50">
        <v>2</v>
      </c>
      <c r="R119" s="50">
        <f>ROUND(SUM(N119:Q119)/4,1)</f>
        <v>1.8</v>
      </c>
      <c r="S119" s="120"/>
    </row>
    <row r="120" spans="2:19" ht="71.25">
      <c r="B120" s="167"/>
      <c r="C120" s="167"/>
      <c r="D120" s="153"/>
      <c r="E120" s="167"/>
      <c r="F120" s="97" t="s">
        <v>436</v>
      </c>
      <c r="G120" s="100" t="s">
        <v>288</v>
      </c>
      <c r="H120" s="121" t="s">
        <v>491</v>
      </c>
      <c r="I120" s="50" t="s">
        <v>130</v>
      </c>
      <c r="J120" s="53" t="s">
        <v>149</v>
      </c>
      <c r="K120" s="50" t="s">
        <v>138</v>
      </c>
      <c r="L120" s="53" t="s">
        <v>150</v>
      </c>
      <c r="M120" s="53" t="s">
        <v>192</v>
      </c>
      <c r="N120" s="50">
        <v>1</v>
      </c>
      <c r="O120" s="50">
        <v>1</v>
      </c>
      <c r="P120" s="50">
        <v>2</v>
      </c>
      <c r="Q120" s="50">
        <v>2</v>
      </c>
      <c r="R120" s="50">
        <f t="shared" ref="R120" si="18">ROUND(SUM(N120:Q120)/4,1)</f>
        <v>1.5</v>
      </c>
      <c r="S120" s="120"/>
    </row>
    <row r="121" spans="2:19" ht="57.75" customHeight="1">
      <c r="B121" s="167"/>
      <c r="C121" s="168"/>
      <c r="D121" s="56" t="s">
        <v>448</v>
      </c>
      <c r="E121" s="167"/>
      <c r="F121" s="97" t="s">
        <v>436</v>
      </c>
      <c r="G121" s="100" t="s">
        <v>288</v>
      </c>
      <c r="H121" s="121" t="s">
        <v>495</v>
      </c>
      <c r="I121" s="50" t="s">
        <v>130</v>
      </c>
      <c r="J121" s="53" t="s">
        <v>250</v>
      </c>
      <c r="K121" s="50" t="s">
        <v>138</v>
      </c>
      <c r="L121" s="53" t="s">
        <v>251</v>
      </c>
      <c r="M121" s="53" t="s">
        <v>193</v>
      </c>
      <c r="N121" s="50">
        <v>2</v>
      </c>
      <c r="O121" s="70">
        <v>3</v>
      </c>
      <c r="P121" s="50">
        <v>3</v>
      </c>
      <c r="Q121" s="50">
        <v>3</v>
      </c>
      <c r="R121" s="50">
        <f>ROUND(SUM(N121:Q121)/4,1)</f>
        <v>2.8</v>
      </c>
      <c r="S121" s="120"/>
    </row>
    <row r="122" spans="2:19" ht="86.25" customHeight="1">
      <c r="B122" s="167"/>
      <c r="C122" s="166" t="s">
        <v>463</v>
      </c>
      <c r="D122" s="151" t="s">
        <v>449</v>
      </c>
      <c r="E122" s="167"/>
      <c r="F122" s="97" t="s">
        <v>436</v>
      </c>
      <c r="G122" s="100" t="s">
        <v>288</v>
      </c>
      <c r="H122" s="121" t="s">
        <v>495</v>
      </c>
      <c r="I122" s="50" t="s">
        <v>130</v>
      </c>
      <c r="J122" s="53" t="s">
        <v>147</v>
      </c>
      <c r="K122" s="50" t="s">
        <v>138</v>
      </c>
      <c r="L122" s="53" t="s">
        <v>148</v>
      </c>
      <c r="M122" s="53" t="s">
        <v>193</v>
      </c>
      <c r="N122" s="50">
        <v>1</v>
      </c>
      <c r="O122" s="50">
        <v>1</v>
      </c>
      <c r="P122" s="50">
        <v>3</v>
      </c>
      <c r="Q122" s="50">
        <v>2</v>
      </c>
      <c r="R122" s="50">
        <f t="shared" ref="R122" si="19">ROUND(SUM(N122:Q122)/4,1)</f>
        <v>1.8</v>
      </c>
      <c r="S122" s="120"/>
    </row>
    <row r="123" spans="2:19" ht="71.25">
      <c r="B123" s="167"/>
      <c r="C123" s="167"/>
      <c r="D123" s="153"/>
      <c r="E123" s="167"/>
      <c r="F123" s="97" t="s">
        <v>436</v>
      </c>
      <c r="G123" s="100" t="s">
        <v>288</v>
      </c>
      <c r="H123" s="121" t="s">
        <v>491</v>
      </c>
      <c r="I123" s="50" t="s">
        <v>130</v>
      </c>
      <c r="J123" s="53" t="s">
        <v>149</v>
      </c>
      <c r="K123" s="50" t="s">
        <v>138</v>
      </c>
      <c r="L123" s="53" t="s">
        <v>150</v>
      </c>
      <c r="M123" s="53" t="s">
        <v>192</v>
      </c>
      <c r="N123" s="50">
        <v>1</v>
      </c>
      <c r="O123" s="50">
        <v>1</v>
      </c>
      <c r="P123" s="50">
        <v>2</v>
      </c>
      <c r="Q123" s="50">
        <v>2</v>
      </c>
      <c r="R123" s="50">
        <f t="shared" ref="R123" si="20">ROUND(SUM(N123:Q123)/4,1)</f>
        <v>1.5</v>
      </c>
      <c r="S123" s="120"/>
    </row>
    <row r="124" spans="2:19" ht="57.75" customHeight="1">
      <c r="B124" s="167"/>
      <c r="C124" s="167"/>
      <c r="D124" s="56" t="s">
        <v>448</v>
      </c>
      <c r="E124" s="167"/>
      <c r="F124" s="97" t="s">
        <v>436</v>
      </c>
      <c r="G124" s="100" t="s">
        <v>288</v>
      </c>
      <c r="H124" s="121" t="s">
        <v>491</v>
      </c>
      <c r="I124" s="50" t="s">
        <v>130</v>
      </c>
      <c r="J124" s="53" t="s">
        <v>250</v>
      </c>
      <c r="K124" s="50" t="s">
        <v>138</v>
      </c>
      <c r="L124" s="53" t="s">
        <v>251</v>
      </c>
      <c r="M124" s="53" t="s">
        <v>193</v>
      </c>
      <c r="N124" s="50">
        <v>2</v>
      </c>
      <c r="O124" s="70">
        <v>3</v>
      </c>
      <c r="P124" s="50">
        <v>3</v>
      </c>
      <c r="Q124" s="50">
        <v>3</v>
      </c>
      <c r="R124" s="50">
        <f>ROUND(SUM(N124:Q124)/4,1)</f>
        <v>2.8</v>
      </c>
      <c r="S124" s="120"/>
    </row>
    <row r="125" spans="2:19" ht="57">
      <c r="B125" s="167"/>
      <c r="C125" s="167"/>
      <c r="D125" s="56" t="s">
        <v>450</v>
      </c>
      <c r="E125" s="167"/>
      <c r="F125" s="97" t="s">
        <v>436</v>
      </c>
      <c r="G125" s="100" t="s">
        <v>288</v>
      </c>
      <c r="H125" s="121" t="s">
        <v>491</v>
      </c>
      <c r="I125" s="50" t="s">
        <v>130</v>
      </c>
      <c r="J125" s="53" t="s">
        <v>253</v>
      </c>
      <c r="K125" s="50" t="s">
        <v>138</v>
      </c>
      <c r="L125" s="53" t="s">
        <v>254</v>
      </c>
      <c r="M125" s="53" t="s">
        <v>193</v>
      </c>
      <c r="N125" s="50">
        <v>2</v>
      </c>
      <c r="O125" s="70">
        <v>2</v>
      </c>
      <c r="P125" s="50">
        <v>2</v>
      </c>
      <c r="Q125" s="50">
        <v>2</v>
      </c>
      <c r="R125" s="50">
        <f>ROUND(SUM(N125:Q125)/4,1)</f>
        <v>2</v>
      </c>
      <c r="S125" s="120"/>
    </row>
    <row r="126" spans="2:19" ht="57">
      <c r="B126" s="167"/>
      <c r="C126" s="168"/>
      <c r="D126" s="56" t="s">
        <v>451</v>
      </c>
      <c r="E126" s="167"/>
      <c r="F126" s="97" t="s">
        <v>436</v>
      </c>
      <c r="G126" s="100" t="s">
        <v>288</v>
      </c>
      <c r="H126" s="121" t="s">
        <v>491</v>
      </c>
      <c r="I126" s="50" t="s">
        <v>130</v>
      </c>
      <c r="J126" s="53" t="s">
        <v>255</v>
      </c>
      <c r="K126" s="50" t="s">
        <v>138</v>
      </c>
      <c r="L126" s="53" t="s">
        <v>256</v>
      </c>
      <c r="M126" s="53" t="s">
        <v>193</v>
      </c>
      <c r="N126" s="50">
        <v>2</v>
      </c>
      <c r="O126" s="70">
        <v>3</v>
      </c>
      <c r="P126" s="50">
        <v>3</v>
      </c>
      <c r="Q126" s="50">
        <v>3</v>
      </c>
      <c r="R126" s="50">
        <f>ROUND(SUM(N126:Q126)/4,1)</f>
        <v>2.8</v>
      </c>
      <c r="S126" s="120"/>
    </row>
    <row r="127" spans="2:19" ht="71.25">
      <c r="B127" s="167"/>
      <c r="C127" s="166" t="s">
        <v>465</v>
      </c>
      <c r="D127" s="151" t="s">
        <v>449</v>
      </c>
      <c r="E127" s="167"/>
      <c r="F127" s="97" t="s">
        <v>436</v>
      </c>
      <c r="G127" s="100" t="s">
        <v>288</v>
      </c>
      <c r="H127" s="121" t="s">
        <v>495</v>
      </c>
      <c r="I127" s="50" t="s">
        <v>130</v>
      </c>
      <c r="J127" s="53" t="s">
        <v>149</v>
      </c>
      <c r="K127" s="50" t="s">
        <v>138</v>
      </c>
      <c r="L127" s="53" t="s">
        <v>150</v>
      </c>
      <c r="M127" s="53" t="s">
        <v>192</v>
      </c>
      <c r="N127" s="50">
        <v>1</v>
      </c>
      <c r="O127" s="70">
        <v>1</v>
      </c>
      <c r="P127" s="50">
        <v>2</v>
      </c>
      <c r="Q127" s="50">
        <v>2</v>
      </c>
      <c r="R127" s="50">
        <f t="shared" ref="R127" si="21">ROUND(SUM(N127:Q127)/4,1)</f>
        <v>1.5</v>
      </c>
      <c r="S127" s="120"/>
    </row>
    <row r="128" spans="2:19" ht="101.25" customHeight="1">
      <c r="B128" s="167"/>
      <c r="C128" s="167"/>
      <c r="D128" s="153"/>
      <c r="E128" s="167"/>
      <c r="F128" s="122"/>
      <c r="G128" s="100" t="s">
        <v>288</v>
      </c>
      <c r="H128" s="121" t="s">
        <v>491</v>
      </c>
      <c r="I128" s="50" t="s">
        <v>130</v>
      </c>
      <c r="J128" s="53" t="s">
        <v>147</v>
      </c>
      <c r="K128" s="50" t="s">
        <v>138</v>
      </c>
      <c r="L128" s="53" t="s">
        <v>148</v>
      </c>
      <c r="M128" s="53" t="s">
        <v>193</v>
      </c>
      <c r="N128" s="50">
        <v>1</v>
      </c>
      <c r="O128" s="70">
        <v>1</v>
      </c>
      <c r="P128" s="50">
        <v>3</v>
      </c>
      <c r="Q128" s="50">
        <v>2</v>
      </c>
      <c r="R128" s="50">
        <f t="shared" ref="R128" si="22">ROUND(SUM(N128:Q128)/4,1)</f>
        <v>1.8</v>
      </c>
      <c r="S128" s="120"/>
    </row>
    <row r="129" spans="2:19" ht="63" customHeight="1">
      <c r="B129" s="167"/>
      <c r="C129" s="167"/>
      <c r="D129" s="56" t="s">
        <v>448</v>
      </c>
      <c r="E129" s="167"/>
      <c r="F129" s="97" t="s">
        <v>436</v>
      </c>
      <c r="G129" s="100" t="s">
        <v>284</v>
      </c>
      <c r="H129" s="121" t="s">
        <v>491</v>
      </c>
      <c r="I129" s="50" t="s">
        <v>109</v>
      </c>
      <c r="J129" s="53" t="s">
        <v>250</v>
      </c>
      <c r="K129" s="50" t="s">
        <v>138</v>
      </c>
      <c r="L129" s="53" t="s">
        <v>251</v>
      </c>
      <c r="M129" s="53" t="s">
        <v>193</v>
      </c>
      <c r="N129" s="50">
        <v>2</v>
      </c>
      <c r="O129" s="70">
        <v>3</v>
      </c>
      <c r="P129" s="50">
        <v>3</v>
      </c>
      <c r="Q129" s="50">
        <v>3</v>
      </c>
      <c r="R129" s="50">
        <f>ROUND(SUM(N129:Q129)/4,1)</f>
        <v>2.8</v>
      </c>
      <c r="S129" s="120"/>
    </row>
    <row r="130" spans="2:19" ht="57">
      <c r="B130" s="167"/>
      <c r="C130" s="168"/>
      <c r="D130" s="56" t="s">
        <v>451</v>
      </c>
      <c r="E130" s="167"/>
      <c r="F130" s="97" t="s">
        <v>436</v>
      </c>
      <c r="G130" s="100" t="s">
        <v>288</v>
      </c>
      <c r="H130" s="121" t="s">
        <v>491</v>
      </c>
      <c r="I130" s="50" t="s">
        <v>130</v>
      </c>
      <c r="J130" s="53" t="s">
        <v>255</v>
      </c>
      <c r="K130" s="50" t="s">
        <v>138</v>
      </c>
      <c r="L130" s="53" t="s">
        <v>256</v>
      </c>
      <c r="M130" s="53" t="s">
        <v>193</v>
      </c>
      <c r="N130" s="50">
        <v>2</v>
      </c>
      <c r="O130" s="70">
        <v>3</v>
      </c>
      <c r="P130" s="50">
        <v>3</v>
      </c>
      <c r="Q130" s="50">
        <v>3</v>
      </c>
      <c r="R130" s="50">
        <f>ROUND(SUM(N130:Q130)/4,1)</f>
        <v>2.8</v>
      </c>
      <c r="S130" s="120"/>
    </row>
    <row r="131" spans="2:19" ht="40.5" customHeight="1">
      <c r="B131" s="167"/>
      <c r="C131" s="69" t="s">
        <v>259</v>
      </c>
      <c r="D131" s="56" t="s">
        <v>457</v>
      </c>
      <c r="E131" s="167"/>
      <c r="F131" s="97" t="s">
        <v>436</v>
      </c>
      <c r="G131" s="100" t="s">
        <v>289</v>
      </c>
      <c r="H131" s="121" t="s">
        <v>494</v>
      </c>
      <c r="I131" s="50" t="s">
        <v>130</v>
      </c>
      <c r="J131" s="55" t="s">
        <v>539</v>
      </c>
      <c r="K131" s="50"/>
      <c r="L131" s="53" t="s">
        <v>540</v>
      </c>
      <c r="M131" s="53"/>
      <c r="N131" s="50"/>
      <c r="O131" s="70"/>
      <c r="P131" s="50"/>
      <c r="Q131" s="50"/>
      <c r="R131" s="50"/>
      <c r="S131" s="120"/>
    </row>
    <row r="132" spans="2:19" ht="84" customHeight="1">
      <c r="B132" s="167"/>
      <c r="C132" s="167"/>
      <c r="D132" s="56" t="s">
        <v>402</v>
      </c>
      <c r="E132" s="167"/>
      <c r="F132" s="97" t="s">
        <v>436</v>
      </c>
      <c r="G132" s="45" t="s">
        <v>401</v>
      </c>
      <c r="H132" s="43" t="s">
        <v>489</v>
      </c>
      <c r="I132" s="50" t="s">
        <v>130</v>
      </c>
      <c r="J132" s="53" t="s">
        <v>260</v>
      </c>
      <c r="K132" s="50" t="s">
        <v>138</v>
      </c>
      <c r="L132" s="53" t="s">
        <v>261</v>
      </c>
      <c r="M132" s="53" t="s">
        <v>192</v>
      </c>
      <c r="N132" s="50">
        <v>1</v>
      </c>
      <c r="O132" s="70">
        <v>2</v>
      </c>
      <c r="P132" s="50">
        <v>1</v>
      </c>
      <c r="Q132" s="50">
        <v>2</v>
      </c>
      <c r="R132" s="50">
        <f t="shared" ref="R132:R137" si="23">ROUND(SUM(N132:Q132)/4,1)</f>
        <v>1.5</v>
      </c>
      <c r="S132" s="120"/>
    </row>
    <row r="133" spans="2:19" ht="141.75" customHeight="1">
      <c r="B133" s="167"/>
      <c r="C133" s="167"/>
      <c r="D133" s="56" t="s">
        <v>458</v>
      </c>
      <c r="E133" s="167"/>
      <c r="F133" s="97" t="s">
        <v>436</v>
      </c>
      <c r="G133" s="100" t="s">
        <v>290</v>
      </c>
      <c r="H133" s="121" t="s">
        <v>492</v>
      </c>
      <c r="I133" s="50" t="s">
        <v>130</v>
      </c>
      <c r="J133" s="53" t="s">
        <v>262</v>
      </c>
      <c r="K133" s="50" t="s">
        <v>138</v>
      </c>
      <c r="L133" s="53" t="s">
        <v>263</v>
      </c>
      <c r="M133" s="53" t="s">
        <v>192</v>
      </c>
      <c r="N133" s="50">
        <v>2</v>
      </c>
      <c r="O133" s="70">
        <v>2</v>
      </c>
      <c r="P133" s="50">
        <v>2</v>
      </c>
      <c r="Q133" s="50">
        <v>2</v>
      </c>
      <c r="R133" s="50">
        <f t="shared" si="23"/>
        <v>2</v>
      </c>
      <c r="S133" s="120"/>
    </row>
    <row r="134" spans="2:19" ht="63" customHeight="1">
      <c r="B134" s="167"/>
      <c r="C134" s="168"/>
      <c r="D134" s="56" t="s">
        <v>456</v>
      </c>
      <c r="E134" s="167"/>
      <c r="F134" s="97" t="s">
        <v>436</v>
      </c>
      <c r="G134" s="100" t="s">
        <v>288</v>
      </c>
      <c r="H134" s="121" t="s">
        <v>491</v>
      </c>
      <c r="I134" s="50" t="s">
        <v>130</v>
      </c>
      <c r="J134" s="53" t="s">
        <v>426</v>
      </c>
      <c r="K134" s="50" t="s">
        <v>138</v>
      </c>
      <c r="L134" s="53" t="s">
        <v>428</v>
      </c>
      <c r="M134" s="53" t="s">
        <v>192</v>
      </c>
      <c r="N134" s="50">
        <v>3</v>
      </c>
      <c r="O134" s="101">
        <v>2</v>
      </c>
      <c r="P134" s="50">
        <v>3</v>
      </c>
      <c r="Q134" s="50">
        <v>2</v>
      </c>
      <c r="R134" s="50">
        <f t="shared" si="23"/>
        <v>2.5</v>
      </c>
      <c r="S134" s="120"/>
    </row>
    <row r="135" spans="2:19" ht="93" customHeight="1">
      <c r="B135" s="167"/>
      <c r="C135" s="166" t="s">
        <v>529</v>
      </c>
      <c r="D135" s="56" t="s">
        <v>402</v>
      </c>
      <c r="E135" s="167"/>
      <c r="F135" s="97" t="s">
        <v>436</v>
      </c>
      <c r="G135" s="45" t="s">
        <v>401</v>
      </c>
      <c r="H135" s="43" t="s">
        <v>489</v>
      </c>
      <c r="I135" s="50" t="s">
        <v>130</v>
      </c>
      <c r="J135" s="53" t="s">
        <v>264</v>
      </c>
      <c r="K135" s="50" t="s">
        <v>138</v>
      </c>
      <c r="L135" s="53" t="s">
        <v>265</v>
      </c>
      <c r="M135" s="53" t="s">
        <v>192</v>
      </c>
      <c r="N135" s="50">
        <v>1</v>
      </c>
      <c r="O135" s="70">
        <v>2</v>
      </c>
      <c r="P135" s="50">
        <v>1</v>
      </c>
      <c r="Q135" s="50">
        <v>2</v>
      </c>
      <c r="R135" s="50">
        <f t="shared" si="23"/>
        <v>1.5</v>
      </c>
      <c r="S135" s="120"/>
    </row>
    <row r="136" spans="2:19" ht="142.5">
      <c r="B136" s="167"/>
      <c r="C136" s="167"/>
      <c r="D136" s="56" t="s">
        <v>458</v>
      </c>
      <c r="E136" s="167"/>
      <c r="F136" s="97" t="s">
        <v>436</v>
      </c>
      <c r="G136" s="100" t="s">
        <v>290</v>
      </c>
      <c r="H136" s="121" t="s">
        <v>492</v>
      </c>
      <c r="I136" s="50" t="s">
        <v>130</v>
      </c>
      <c r="J136" s="53" t="s">
        <v>266</v>
      </c>
      <c r="K136" s="50" t="s">
        <v>138</v>
      </c>
      <c r="L136" s="53" t="s">
        <v>267</v>
      </c>
      <c r="M136" s="53" t="s">
        <v>192</v>
      </c>
      <c r="N136" s="50">
        <v>2</v>
      </c>
      <c r="O136" s="70">
        <v>2</v>
      </c>
      <c r="P136" s="50">
        <v>2</v>
      </c>
      <c r="Q136" s="50">
        <v>2</v>
      </c>
      <c r="R136" s="50">
        <f t="shared" si="23"/>
        <v>2</v>
      </c>
      <c r="S136" s="120"/>
    </row>
    <row r="137" spans="2:19" ht="42.75">
      <c r="B137" s="167"/>
      <c r="C137" s="168"/>
      <c r="D137" s="56" t="s">
        <v>456</v>
      </c>
      <c r="E137" s="167"/>
      <c r="F137" s="97" t="s">
        <v>436</v>
      </c>
      <c r="G137" s="100" t="s">
        <v>288</v>
      </c>
      <c r="H137" s="121" t="s">
        <v>491</v>
      </c>
      <c r="I137" s="50" t="s">
        <v>130</v>
      </c>
      <c r="J137" s="53" t="s">
        <v>184</v>
      </c>
      <c r="K137" s="50" t="s">
        <v>176</v>
      </c>
      <c r="L137" s="53" t="s">
        <v>185</v>
      </c>
      <c r="M137" s="53" t="s">
        <v>190</v>
      </c>
      <c r="N137" s="50">
        <v>2.0099999999999998</v>
      </c>
      <c r="O137" s="70">
        <v>2.0099999999999998</v>
      </c>
      <c r="P137" s="50">
        <v>2.0099999999999998</v>
      </c>
      <c r="Q137" s="50">
        <v>2.0099999999999998</v>
      </c>
      <c r="R137" s="50">
        <f t="shared" si="23"/>
        <v>2</v>
      </c>
      <c r="S137" s="120"/>
    </row>
    <row r="138" spans="2:19" ht="48.75" customHeight="1">
      <c r="B138" s="167"/>
      <c r="C138" s="166" t="s">
        <v>37</v>
      </c>
      <c r="D138" s="56" t="s">
        <v>457</v>
      </c>
      <c r="E138" s="167"/>
      <c r="F138" s="97" t="s">
        <v>436</v>
      </c>
      <c r="G138" s="100" t="s">
        <v>289</v>
      </c>
      <c r="H138" s="121" t="s">
        <v>494</v>
      </c>
      <c r="I138" s="50" t="s">
        <v>130</v>
      </c>
      <c r="J138" s="55" t="s">
        <v>539</v>
      </c>
      <c r="K138" s="50"/>
      <c r="L138" s="53" t="s">
        <v>540</v>
      </c>
      <c r="M138" s="53"/>
      <c r="N138" s="50"/>
      <c r="O138" s="70"/>
      <c r="P138" s="50"/>
      <c r="Q138" s="50"/>
      <c r="R138" s="50"/>
      <c r="S138" s="120"/>
    </row>
    <row r="139" spans="2:19" ht="82.5" customHeight="1">
      <c r="B139" s="167"/>
      <c r="C139" s="167"/>
      <c r="D139" s="56" t="s">
        <v>402</v>
      </c>
      <c r="E139" s="167"/>
      <c r="F139" s="97" t="s">
        <v>436</v>
      </c>
      <c r="G139" s="45" t="s">
        <v>401</v>
      </c>
      <c r="H139" s="43" t="s">
        <v>489</v>
      </c>
      <c r="I139" s="50" t="s">
        <v>130</v>
      </c>
      <c r="J139" s="53" t="s">
        <v>260</v>
      </c>
      <c r="K139" s="50" t="s">
        <v>138</v>
      </c>
      <c r="L139" s="53" t="s">
        <v>261</v>
      </c>
      <c r="M139" s="53" t="s">
        <v>192</v>
      </c>
      <c r="N139" s="50">
        <v>1</v>
      </c>
      <c r="O139" s="70">
        <v>2</v>
      </c>
      <c r="P139" s="50">
        <v>1</v>
      </c>
      <c r="Q139" s="50">
        <v>2</v>
      </c>
      <c r="R139" s="50">
        <f>ROUND(SUM(N139:Q139)/4,1)</f>
        <v>1.5</v>
      </c>
      <c r="S139" s="120"/>
    </row>
    <row r="140" spans="2:19" ht="136.5" customHeight="1">
      <c r="B140" s="167"/>
      <c r="C140" s="167"/>
      <c r="D140" s="56" t="s">
        <v>458</v>
      </c>
      <c r="E140" s="167"/>
      <c r="F140" s="97" t="s">
        <v>436</v>
      </c>
      <c r="G140" s="100" t="s">
        <v>290</v>
      </c>
      <c r="H140" s="121" t="s">
        <v>492</v>
      </c>
      <c r="I140" s="50" t="s">
        <v>130</v>
      </c>
      <c r="J140" s="53" t="s">
        <v>262</v>
      </c>
      <c r="K140" s="50" t="s">
        <v>138</v>
      </c>
      <c r="L140" s="53" t="s">
        <v>263</v>
      </c>
      <c r="M140" s="53" t="s">
        <v>192</v>
      </c>
      <c r="N140" s="50">
        <v>2</v>
      </c>
      <c r="O140" s="70">
        <v>2</v>
      </c>
      <c r="P140" s="50">
        <v>2</v>
      </c>
      <c r="Q140" s="50">
        <v>2</v>
      </c>
      <c r="R140" s="50">
        <f>ROUND(SUM(N140:Q140)/4,1)</f>
        <v>2</v>
      </c>
      <c r="S140" s="120"/>
    </row>
    <row r="141" spans="2:19" ht="63.75" customHeight="1">
      <c r="B141" s="167"/>
      <c r="C141" s="168"/>
      <c r="D141" s="56" t="s">
        <v>456</v>
      </c>
      <c r="E141" s="167"/>
      <c r="F141" s="97" t="s">
        <v>436</v>
      </c>
      <c r="G141" s="100" t="s">
        <v>288</v>
      </c>
      <c r="H141" s="121" t="s">
        <v>491</v>
      </c>
      <c r="I141" s="50" t="s">
        <v>130</v>
      </c>
      <c r="J141" s="53" t="s">
        <v>426</v>
      </c>
      <c r="K141" s="50" t="s">
        <v>176</v>
      </c>
      <c r="L141" s="53" t="s">
        <v>427</v>
      </c>
      <c r="M141" s="53" t="s">
        <v>190</v>
      </c>
      <c r="N141" s="50">
        <v>3</v>
      </c>
      <c r="O141" s="101">
        <v>2</v>
      </c>
      <c r="P141" s="50">
        <v>3</v>
      </c>
      <c r="Q141" s="50">
        <v>2</v>
      </c>
      <c r="R141" s="50">
        <f>ROUND(SUM(N141:Q141)/4,1)</f>
        <v>2.5</v>
      </c>
      <c r="S141" s="120"/>
    </row>
    <row r="142" spans="2:19" ht="45.75" customHeight="1">
      <c r="B142" s="167"/>
      <c r="C142" s="166" t="s">
        <v>38</v>
      </c>
      <c r="D142" s="56" t="s">
        <v>457</v>
      </c>
      <c r="E142" s="167"/>
      <c r="F142" s="97" t="s">
        <v>436</v>
      </c>
      <c r="G142" s="100" t="s">
        <v>289</v>
      </c>
      <c r="H142" s="121" t="s">
        <v>494</v>
      </c>
      <c r="I142" s="50" t="s">
        <v>130</v>
      </c>
      <c r="J142" s="53" t="s">
        <v>538</v>
      </c>
      <c r="K142" s="50"/>
      <c r="L142" s="53" t="s">
        <v>537</v>
      </c>
      <c r="M142" s="53"/>
      <c r="N142" s="50"/>
      <c r="O142" s="70"/>
      <c r="P142" s="50"/>
      <c r="Q142" s="50"/>
      <c r="R142" s="50"/>
      <c r="S142" s="120"/>
    </row>
    <row r="143" spans="2:19" ht="85.5">
      <c r="B143" s="167"/>
      <c r="C143" s="167"/>
      <c r="D143" s="56" t="s">
        <v>402</v>
      </c>
      <c r="E143" s="167"/>
      <c r="F143" s="97" t="s">
        <v>436</v>
      </c>
      <c r="G143" s="45" t="s">
        <v>401</v>
      </c>
      <c r="H143" s="43" t="s">
        <v>489</v>
      </c>
      <c r="I143" s="50" t="s">
        <v>130</v>
      </c>
      <c r="J143" s="53" t="s">
        <v>236</v>
      </c>
      <c r="K143" s="50" t="s">
        <v>138</v>
      </c>
      <c r="L143" s="53" t="s">
        <v>237</v>
      </c>
      <c r="M143" s="53" t="s">
        <v>192</v>
      </c>
      <c r="N143" s="50">
        <v>1</v>
      </c>
      <c r="O143" s="70">
        <v>2</v>
      </c>
      <c r="P143" s="50">
        <v>1</v>
      </c>
      <c r="Q143" s="50">
        <v>2</v>
      </c>
      <c r="R143" s="50">
        <f t="shared" ref="R143" si="24">ROUND(SUM(N143:Q143)/4,1)</f>
        <v>1.5</v>
      </c>
      <c r="S143" s="120"/>
    </row>
    <row r="144" spans="2:19" ht="128.25">
      <c r="B144" s="167"/>
      <c r="C144" s="167"/>
      <c r="D144" s="56" t="s">
        <v>458</v>
      </c>
      <c r="E144" s="167"/>
      <c r="F144" s="97" t="s">
        <v>436</v>
      </c>
      <c r="G144" s="100" t="s">
        <v>290</v>
      </c>
      <c r="H144" s="121" t="s">
        <v>492</v>
      </c>
      <c r="I144" s="50" t="s">
        <v>130</v>
      </c>
      <c r="J144" s="53" t="s">
        <v>232</v>
      </c>
      <c r="K144" s="50" t="s">
        <v>138</v>
      </c>
      <c r="L144" s="53" t="s">
        <v>233</v>
      </c>
      <c r="M144" s="53" t="s">
        <v>192</v>
      </c>
      <c r="N144" s="50">
        <v>2</v>
      </c>
      <c r="O144" s="70">
        <v>2</v>
      </c>
      <c r="P144" s="50">
        <v>2</v>
      </c>
      <c r="Q144" s="50">
        <v>2</v>
      </c>
      <c r="R144" s="50">
        <f>ROUND(SUM(N144:Q144)/4,1)</f>
        <v>2</v>
      </c>
      <c r="S144" s="120"/>
    </row>
    <row r="145" spans="2:19" ht="87" customHeight="1">
      <c r="B145" s="167"/>
      <c r="C145" s="168"/>
      <c r="D145" s="56" t="s">
        <v>456</v>
      </c>
      <c r="E145" s="167"/>
      <c r="F145" s="97" t="s">
        <v>436</v>
      </c>
      <c r="G145" s="100" t="s">
        <v>288</v>
      </c>
      <c r="H145" s="121" t="s">
        <v>491</v>
      </c>
      <c r="I145" s="50" t="s">
        <v>130</v>
      </c>
      <c r="J145" s="53" t="s">
        <v>180</v>
      </c>
      <c r="K145" s="50" t="s">
        <v>138</v>
      </c>
      <c r="L145" s="53" t="s">
        <v>181</v>
      </c>
      <c r="M145" s="53" t="s">
        <v>192</v>
      </c>
      <c r="N145" s="50">
        <v>2</v>
      </c>
      <c r="O145" s="70">
        <v>2</v>
      </c>
      <c r="P145" s="50">
        <v>2</v>
      </c>
      <c r="Q145" s="50">
        <v>2</v>
      </c>
      <c r="R145" s="50">
        <f>ROUND(SUM(N145:Q145)/4,1)</f>
        <v>2</v>
      </c>
      <c r="S145" s="120"/>
    </row>
    <row r="146" spans="2:19" ht="45.75" customHeight="1">
      <c r="B146" s="167"/>
      <c r="C146" s="166" t="s">
        <v>39</v>
      </c>
      <c r="D146" s="56" t="s">
        <v>457</v>
      </c>
      <c r="E146" s="167"/>
      <c r="F146" s="97" t="s">
        <v>436</v>
      </c>
      <c r="G146" s="100" t="s">
        <v>289</v>
      </c>
      <c r="H146" s="121" t="s">
        <v>494</v>
      </c>
      <c r="I146" s="50" t="s">
        <v>130</v>
      </c>
      <c r="J146" s="53" t="s">
        <v>538</v>
      </c>
      <c r="K146" s="50"/>
      <c r="L146" s="53" t="s">
        <v>537</v>
      </c>
      <c r="M146" s="53"/>
      <c r="N146" s="50"/>
      <c r="O146" s="70"/>
      <c r="P146" s="50"/>
      <c r="Q146" s="50"/>
      <c r="R146" s="50"/>
      <c r="S146" s="120"/>
    </row>
    <row r="147" spans="2:19" ht="81.75" customHeight="1">
      <c r="B147" s="167"/>
      <c r="C147" s="167"/>
      <c r="D147" s="56" t="s">
        <v>402</v>
      </c>
      <c r="E147" s="167"/>
      <c r="F147" s="97" t="s">
        <v>436</v>
      </c>
      <c r="G147" s="45" t="s">
        <v>401</v>
      </c>
      <c r="H147" s="43" t="s">
        <v>489</v>
      </c>
      <c r="I147" s="50" t="s">
        <v>130</v>
      </c>
      <c r="J147" s="53" t="s">
        <v>238</v>
      </c>
      <c r="K147" s="50" t="s">
        <v>138</v>
      </c>
      <c r="L147" s="53" t="s">
        <v>239</v>
      </c>
      <c r="M147" s="53" t="s">
        <v>192</v>
      </c>
      <c r="N147" s="50">
        <v>1</v>
      </c>
      <c r="O147" s="70">
        <v>2</v>
      </c>
      <c r="P147" s="50">
        <v>1</v>
      </c>
      <c r="Q147" s="50">
        <v>2</v>
      </c>
      <c r="R147" s="50">
        <f>ROUND(SUM(N147:Q147)/4,1)</f>
        <v>1.5</v>
      </c>
      <c r="S147" s="120"/>
    </row>
    <row r="148" spans="2:19" ht="128.25">
      <c r="B148" s="167"/>
      <c r="C148" s="167"/>
      <c r="D148" s="56" t="s">
        <v>458</v>
      </c>
      <c r="E148" s="167"/>
      <c r="F148" s="97" t="s">
        <v>436</v>
      </c>
      <c r="G148" s="100" t="s">
        <v>290</v>
      </c>
      <c r="H148" s="121" t="s">
        <v>492</v>
      </c>
      <c r="I148" s="50" t="s">
        <v>130</v>
      </c>
      <c r="J148" s="53" t="s">
        <v>232</v>
      </c>
      <c r="K148" s="50" t="s">
        <v>138</v>
      </c>
      <c r="L148" s="53" t="s">
        <v>233</v>
      </c>
      <c r="M148" s="53" t="s">
        <v>192</v>
      </c>
      <c r="N148" s="50">
        <v>2</v>
      </c>
      <c r="O148" s="70">
        <v>2</v>
      </c>
      <c r="P148" s="50">
        <v>2</v>
      </c>
      <c r="Q148" s="50">
        <v>2</v>
      </c>
      <c r="R148" s="50">
        <f>ROUND(SUM(N148:Q148)/4,1)</f>
        <v>2</v>
      </c>
      <c r="S148" s="120"/>
    </row>
    <row r="149" spans="2:19" ht="79.5" customHeight="1">
      <c r="B149" s="168"/>
      <c r="C149" s="168"/>
      <c r="D149" s="56" t="s">
        <v>456</v>
      </c>
      <c r="E149" s="168"/>
      <c r="F149" s="97" t="s">
        <v>436</v>
      </c>
      <c r="G149" s="100" t="s">
        <v>288</v>
      </c>
      <c r="H149" s="121" t="s">
        <v>491</v>
      </c>
      <c r="I149" s="50" t="s">
        <v>130</v>
      </c>
      <c r="J149" s="53" t="s">
        <v>182</v>
      </c>
      <c r="K149" s="50" t="s">
        <v>138</v>
      </c>
      <c r="L149" s="53" t="s">
        <v>183</v>
      </c>
      <c r="M149" s="53" t="s">
        <v>192</v>
      </c>
      <c r="N149" s="50">
        <v>2</v>
      </c>
      <c r="O149" s="70">
        <v>2</v>
      </c>
      <c r="P149" s="50">
        <v>2</v>
      </c>
      <c r="Q149" s="50">
        <v>2</v>
      </c>
      <c r="R149" s="50">
        <f t="shared" ref="R149" si="25">ROUND(SUM(N149:Q149)/4,1)</f>
        <v>2</v>
      </c>
      <c r="S149" s="46"/>
    </row>
    <row r="150" spans="2:19" ht="101.25" customHeight="1">
      <c r="B150" s="45" t="s">
        <v>270</v>
      </c>
      <c r="C150" s="198" t="s">
        <v>269</v>
      </c>
      <c r="D150" s="200"/>
      <c r="E150" s="44" t="s">
        <v>330</v>
      </c>
      <c r="F150" s="198" t="s">
        <v>268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19"/>
    </row>
  </sheetData>
  <customSheetViews>
    <customSheetView guid="{08B5A1EB-3C29-45C9-AB81-281E54E96E1E}" scale="85" showPageBreaks="1" printArea="1" showAutoFilter="1" view="pageBreakPreview">
      <pane xSplit="5" ySplit="5" topLeftCell="F327" activePane="bottomRight" state="frozen"/>
      <selection pane="bottomRight" activeCell="I340" sqref="I340"/>
      <pageMargins left="0.7" right="0.7" top="0.75" bottom="0.75" header="0.3" footer="0.3"/>
      <pageSetup paperSize="8" scale="59" orientation="landscape" r:id="rId1"/>
      <autoFilter ref="J1:J441" xr:uid="{00000000-0000-0000-0000-000000000000}"/>
    </customSheetView>
  </customSheetViews>
  <mergeCells count="201">
    <mergeCell ref="C138:C141"/>
    <mergeCell ref="C142:C145"/>
    <mergeCell ref="C146:C149"/>
    <mergeCell ref="C101:C104"/>
    <mergeCell ref="C105:C108"/>
    <mergeCell ref="C109:C112"/>
    <mergeCell ref="F5:I5"/>
    <mergeCell ref="B5:E5"/>
    <mergeCell ref="J5:R5"/>
    <mergeCell ref="J22:R22"/>
    <mergeCell ref="B22:E22"/>
    <mergeCell ref="F22:I22"/>
    <mergeCell ref="B7:B18"/>
    <mergeCell ref="F10:F11"/>
    <mergeCell ref="F12:F13"/>
    <mergeCell ref="F17:F18"/>
    <mergeCell ref="F14:F16"/>
    <mergeCell ref="D14:D16"/>
    <mergeCell ref="S8:S18"/>
    <mergeCell ref="C7:C13"/>
    <mergeCell ref="C14:C18"/>
    <mergeCell ref="D7:D9"/>
    <mergeCell ref="E7:E18"/>
    <mergeCell ref="D10:D11"/>
    <mergeCell ref="D12:D13"/>
    <mergeCell ref="F7:F9"/>
    <mergeCell ref="F150:R150"/>
    <mergeCell ref="C150:D150"/>
    <mergeCell ref="D116:D117"/>
    <mergeCell ref="J38:R38"/>
    <mergeCell ref="F38:I38"/>
    <mergeCell ref="B38:E38"/>
    <mergeCell ref="B39:D39"/>
    <mergeCell ref="E60:E149"/>
    <mergeCell ref="B60:B149"/>
    <mergeCell ref="C60:C63"/>
    <mergeCell ref="C64:C67"/>
    <mergeCell ref="C68:C71"/>
    <mergeCell ref="C72:C76"/>
    <mergeCell ref="D75:D76"/>
    <mergeCell ref="C77:C80"/>
    <mergeCell ref="C81:C84"/>
    <mergeCell ref="C132:C134"/>
    <mergeCell ref="C113:C115"/>
    <mergeCell ref="C116:C118"/>
    <mergeCell ref="C119:C121"/>
    <mergeCell ref="C122:C126"/>
    <mergeCell ref="C127:C130"/>
    <mergeCell ref="B44:C44"/>
    <mergeCell ref="C135:C137"/>
    <mergeCell ref="D122:D123"/>
    <mergeCell ref="D127:D128"/>
    <mergeCell ref="D119:D120"/>
    <mergeCell ref="C89:C92"/>
    <mergeCell ref="C93:C96"/>
    <mergeCell ref="C97:C100"/>
    <mergeCell ref="C85:C88"/>
    <mergeCell ref="D17:D18"/>
    <mergeCell ref="B24:B34"/>
    <mergeCell ref="C24:C26"/>
    <mergeCell ref="C27:C29"/>
    <mergeCell ref="C30:C34"/>
    <mergeCell ref="D24:D26"/>
    <mergeCell ref="D27:D29"/>
    <mergeCell ref="D30:D32"/>
    <mergeCell ref="D33:D34"/>
    <mergeCell ref="O7:O9"/>
    <mergeCell ref="Q7:Q9"/>
    <mergeCell ref="R7:R9"/>
    <mergeCell ref="J10:J11"/>
    <mergeCell ref="K10:K11"/>
    <mergeCell ref="L10:L11"/>
    <mergeCell ref="M10:M11"/>
    <mergeCell ref="N10:N11"/>
    <mergeCell ref="O10:O11"/>
    <mergeCell ref="P10:P11"/>
    <mergeCell ref="Q10:Q11"/>
    <mergeCell ref="P7:P9"/>
    <mergeCell ref="J7:J9"/>
    <mergeCell ref="K7:K9"/>
    <mergeCell ref="L7:L9"/>
    <mergeCell ref="M7:M9"/>
    <mergeCell ref="N7:N9"/>
    <mergeCell ref="O12:O13"/>
    <mergeCell ref="P12:P13"/>
    <mergeCell ref="Q12:Q13"/>
    <mergeCell ref="R12:R13"/>
    <mergeCell ref="R10:R11"/>
    <mergeCell ref="J12:J13"/>
    <mergeCell ref="K12:K13"/>
    <mergeCell ref="L12:L13"/>
    <mergeCell ref="M12:M13"/>
    <mergeCell ref="N12:N13"/>
    <mergeCell ref="O14:O16"/>
    <mergeCell ref="P14:P16"/>
    <mergeCell ref="Q14:Q16"/>
    <mergeCell ref="R14:R16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J14:J16"/>
    <mergeCell ref="K14:K16"/>
    <mergeCell ref="L14:L16"/>
    <mergeCell ref="M14:M16"/>
    <mergeCell ref="N14:N16"/>
    <mergeCell ref="J27:J29"/>
    <mergeCell ref="J24:J26"/>
    <mergeCell ref="K24:K26"/>
    <mergeCell ref="L24:L26"/>
    <mergeCell ref="M24:M26"/>
    <mergeCell ref="N24:N26"/>
    <mergeCell ref="E24:E34"/>
    <mergeCell ref="F24:F26"/>
    <mergeCell ref="F27:F29"/>
    <mergeCell ref="F30:F32"/>
    <mergeCell ref="F33:F34"/>
    <mergeCell ref="O24:O26"/>
    <mergeCell ref="P24:P26"/>
    <mergeCell ref="Q24:Q26"/>
    <mergeCell ref="R24:R26"/>
    <mergeCell ref="K27:K29"/>
    <mergeCell ref="L27:L29"/>
    <mergeCell ref="M27:M29"/>
    <mergeCell ref="N27:N29"/>
    <mergeCell ref="O27:O29"/>
    <mergeCell ref="P27:P29"/>
    <mergeCell ref="Q27:Q29"/>
    <mergeCell ref="R27:R29"/>
    <mergeCell ref="O30:O32"/>
    <mergeCell ref="P30:P32"/>
    <mergeCell ref="Q30:Q32"/>
    <mergeCell ref="R30:R32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J30:J32"/>
    <mergeCell ref="K30:K32"/>
    <mergeCell ref="L30:L32"/>
    <mergeCell ref="M30:M32"/>
    <mergeCell ref="N30:N32"/>
    <mergeCell ref="O45:O47"/>
    <mergeCell ref="P45:P47"/>
    <mergeCell ref="Q45:Q47"/>
    <mergeCell ref="R45:R47"/>
    <mergeCell ref="N45:N47"/>
    <mergeCell ref="J45:J47"/>
    <mergeCell ref="K45:K47"/>
    <mergeCell ref="L45:L47"/>
    <mergeCell ref="M45:M47"/>
    <mergeCell ref="Q48:Q50"/>
    <mergeCell ref="R48:R50"/>
    <mergeCell ref="J51:J53"/>
    <mergeCell ref="K51:K53"/>
    <mergeCell ref="L51:L53"/>
    <mergeCell ref="M51:M53"/>
    <mergeCell ref="O51:O53"/>
    <mergeCell ref="P51:P53"/>
    <mergeCell ref="Q51:Q53"/>
    <mergeCell ref="R51:R53"/>
    <mergeCell ref="N51:N53"/>
    <mergeCell ref="J48:J50"/>
    <mergeCell ref="K48:K50"/>
    <mergeCell ref="L48:L50"/>
    <mergeCell ref="M48:M50"/>
    <mergeCell ref="N48:N50"/>
    <mergeCell ref="F54:F55"/>
    <mergeCell ref="O54:O55"/>
    <mergeCell ref="P54:P55"/>
    <mergeCell ref="Q54:Q55"/>
    <mergeCell ref="R54:R55"/>
    <mergeCell ref="B45:B55"/>
    <mergeCell ref="C45:C47"/>
    <mergeCell ref="D45:D47"/>
    <mergeCell ref="E45:E55"/>
    <mergeCell ref="F45:F47"/>
    <mergeCell ref="F48:F50"/>
    <mergeCell ref="C48:C50"/>
    <mergeCell ref="D48:D50"/>
    <mergeCell ref="C51:C55"/>
    <mergeCell ref="D51:D53"/>
    <mergeCell ref="D54:D55"/>
    <mergeCell ref="F51:F53"/>
    <mergeCell ref="J54:J55"/>
    <mergeCell ref="K54:K55"/>
    <mergeCell ref="L54:L55"/>
    <mergeCell ref="M54:M55"/>
    <mergeCell ref="N54:N55"/>
    <mergeCell ref="O48:O50"/>
    <mergeCell ref="P48:P50"/>
  </mergeCells>
  <phoneticPr fontId="5"/>
  <pageMargins left="0.7" right="0.7" top="0.75" bottom="0.75" header="0.3" footer="0.3"/>
  <pageSetup paperSize="8" scale="5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7"/>
  <sheetViews>
    <sheetView view="pageBreakPreview" zoomScale="85" zoomScaleNormal="70" zoomScaleSheetLayoutView="85" workbookViewId="0">
      <pane xSplit="5" ySplit="3" topLeftCell="I4" activePane="bottomRight" state="frozen"/>
      <selection pane="topRight" activeCell="G1" sqref="G1"/>
      <selection pane="bottomLeft" activeCell="A4" sqref="A4"/>
      <selection pane="bottomRight" activeCell="S2" sqref="S2"/>
    </sheetView>
  </sheetViews>
  <sheetFormatPr defaultColWidth="9" defaultRowHeight="14.25"/>
  <cols>
    <col min="1" max="1" width="4.42578125" style="31" customWidth="1"/>
    <col min="2" max="2" width="10.28515625" style="31" bestFit="1" customWidth="1"/>
    <col min="3" max="3" width="15.42578125" style="31" bestFit="1" customWidth="1"/>
    <col min="4" max="4" width="18.5703125" style="31" bestFit="1" customWidth="1"/>
    <col min="5" max="5" width="14.42578125" style="31" customWidth="1"/>
    <col min="6" max="6" width="9" style="31"/>
    <col min="7" max="7" width="15" style="31" bestFit="1" customWidth="1"/>
    <col min="8" max="8" width="47.85546875" style="31" customWidth="1"/>
    <col min="9" max="9" width="31.42578125" style="31" customWidth="1"/>
    <col min="10" max="10" width="30.7109375" style="31" customWidth="1"/>
    <col min="11" max="11" width="18.5703125" style="31" customWidth="1"/>
    <col min="12" max="15" width="8.28515625" style="31" customWidth="1"/>
    <col min="16" max="16384" width="9" style="31"/>
  </cols>
  <sheetData>
    <row r="1" spans="2:16">
      <c r="B1" s="31" t="s">
        <v>403</v>
      </c>
    </row>
    <row r="2" spans="2:16" ht="21.75" customHeight="1">
      <c r="B2" s="158" t="s">
        <v>511</v>
      </c>
      <c r="C2" s="159"/>
      <c r="D2" s="160"/>
      <c r="E2" s="209" t="s">
        <v>61</v>
      </c>
      <c r="F2" s="208" t="s">
        <v>62</v>
      </c>
      <c r="G2" s="208"/>
      <c r="H2" s="208"/>
      <c r="I2" s="208"/>
      <c r="J2" s="208" t="s">
        <v>4</v>
      </c>
      <c r="K2" s="180" t="s">
        <v>294</v>
      </c>
      <c r="L2" s="208" t="s">
        <v>63</v>
      </c>
      <c r="M2" s="208"/>
      <c r="N2" s="208"/>
      <c r="O2" s="208"/>
      <c r="P2" s="208" t="s">
        <v>64</v>
      </c>
    </row>
    <row r="3" spans="2:16" ht="28.5">
      <c r="B3" s="207" t="s">
        <v>292</v>
      </c>
      <c r="C3" s="207"/>
      <c r="D3" s="124" t="s">
        <v>293</v>
      </c>
      <c r="E3" s="209"/>
      <c r="F3" s="39" t="s">
        <v>395</v>
      </c>
      <c r="G3" s="39" t="s">
        <v>512</v>
      </c>
      <c r="H3" s="39" t="s">
        <v>66</v>
      </c>
      <c r="I3" s="39" t="s">
        <v>67</v>
      </c>
      <c r="J3" s="208"/>
      <c r="K3" s="186"/>
      <c r="L3" s="39" t="s">
        <v>8</v>
      </c>
      <c r="M3" s="39" t="s">
        <v>5</v>
      </c>
      <c r="N3" s="39" t="s">
        <v>7</v>
      </c>
      <c r="O3" s="39" t="s">
        <v>6</v>
      </c>
      <c r="P3" s="208"/>
    </row>
    <row r="4" spans="2:16" ht="228">
      <c r="B4" s="201" t="s">
        <v>351</v>
      </c>
      <c r="C4" s="125" t="s">
        <v>353</v>
      </c>
      <c r="D4" s="42" t="s">
        <v>358</v>
      </c>
      <c r="E4" s="36" t="s">
        <v>541</v>
      </c>
      <c r="F4" s="36">
        <v>0</v>
      </c>
      <c r="G4" s="36" t="s">
        <v>508</v>
      </c>
      <c r="H4" s="45" t="s">
        <v>169</v>
      </c>
      <c r="I4" s="45" t="s">
        <v>138</v>
      </c>
      <c r="J4" s="45" t="s">
        <v>170</v>
      </c>
      <c r="K4" s="106" t="s">
        <v>195</v>
      </c>
      <c r="L4" s="36">
        <v>2</v>
      </c>
      <c r="M4" s="36">
        <v>2</v>
      </c>
      <c r="N4" s="36">
        <v>2</v>
      </c>
      <c r="O4" s="36">
        <v>3</v>
      </c>
      <c r="P4" s="35" t="s">
        <v>77</v>
      </c>
    </row>
    <row r="5" spans="2:16" ht="228">
      <c r="B5" s="202"/>
      <c r="C5" s="125"/>
      <c r="D5" s="42" t="s">
        <v>359</v>
      </c>
      <c r="E5" s="36" t="s">
        <v>541</v>
      </c>
      <c r="F5" s="36">
        <v>0</v>
      </c>
      <c r="G5" s="36" t="s">
        <v>508</v>
      </c>
      <c r="H5" s="45" t="s">
        <v>169</v>
      </c>
      <c r="I5" s="45" t="s">
        <v>138</v>
      </c>
      <c r="J5" s="45" t="s">
        <v>170</v>
      </c>
      <c r="K5" s="106" t="s">
        <v>195</v>
      </c>
      <c r="L5" s="36">
        <v>2</v>
      </c>
      <c r="M5" s="36">
        <v>2</v>
      </c>
      <c r="N5" s="36">
        <v>2</v>
      </c>
      <c r="O5" s="36">
        <v>3</v>
      </c>
      <c r="P5" s="35" t="s">
        <v>77</v>
      </c>
    </row>
    <row r="6" spans="2:16" ht="128.25">
      <c r="B6" s="202"/>
      <c r="C6" s="125"/>
      <c r="D6" s="45" t="s">
        <v>360</v>
      </c>
      <c r="E6" s="36" t="s">
        <v>542</v>
      </c>
      <c r="F6" s="36">
        <v>0</v>
      </c>
      <c r="G6" s="36" t="s">
        <v>508</v>
      </c>
      <c r="H6" s="44" t="s">
        <v>392</v>
      </c>
      <c r="I6" s="45" t="s">
        <v>138</v>
      </c>
      <c r="J6" s="45" t="s">
        <v>393</v>
      </c>
      <c r="K6" s="106" t="s">
        <v>195</v>
      </c>
      <c r="L6" s="36">
        <v>2</v>
      </c>
      <c r="M6" s="36">
        <v>2</v>
      </c>
      <c r="N6" s="36">
        <v>2</v>
      </c>
      <c r="O6" s="36">
        <v>2</v>
      </c>
      <c r="P6" s="35" t="s">
        <v>77</v>
      </c>
    </row>
    <row r="7" spans="2:16" ht="128.25">
      <c r="B7" s="202"/>
      <c r="C7" s="125"/>
      <c r="D7" s="42" t="s">
        <v>361</v>
      </c>
      <c r="E7" s="36" t="s">
        <v>543</v>
      </c>
      <c r="F7" s="36">
        <v>0</v>
      </c>
      <c r="G7" s="36" t="s">
        <v>508</v>
      </c>
      <c r="H7" s="45" t="s">
        <v>173</v>
      </c>
      <c r="I7" s="45" t="s">
        <v>138</v>
      </c>
      <c r="J7" s="45" t="s">
        <v>174</v>
      </c>
      <c r="K7" s="106" t="s">
        <v>195</v>
      </c>
      <c r="L7" s="36">
        <v>2</v>
      </c>
      <c r="M7" s="36">
        <v>2</v>
      </c>
      <c r="N7" s="36">
        <v>3</v>
      </c>
      <c r="O7" s="36">
        <v>3</v>
      </c>
      <c r="P7" s="35" t="s">
        <v>77</v>
      </c>
    </row>
    <row r="8" spans="2:16" ht="128.25">
      <c r="B8" s="202"/>
      <c r="C8" s="108"/>
      <c r="D8" s="42" t="s">
        <v>363</v>
      </c>
      <c r="E8" s="36" t="s">
        <v>544</v>
      </c>
      <c r="F8" s="36">
        <v>0</v>
      </c>
      <c r="G8" s="36" t="s">
        <v>508</v>
      </c>
      <c r="H8" s="45" t="s">
        <v>171</v>
      </c>
      <c r="I8" s="45" t="s">
        <v>138</v>
      </c>
      <c r="J8" s="45" t="s">
        <v>172</v>
      </c>
      <c r="K8" s="106" t="s">
        <v>195</v>
      </c>
      <c r="L8" s="36">
        <v>2</v>
      </c>
      <c r="M8" s="36">
        <v>2</v>
      </c>
      <c r="N8" s="36">
        <v>2</v>
      </c>
      <c r="O8" s="36">
        <v>3</v>
      </c>
      <c r="P8" s="35" t="s">
        <v>77</v>
      </c>
    </row>
    <row r="9" spans="2:16" ht="57">
      <c r="B9" s="202"/>
      <c r="C9" s="52" t="s">
        <v>354</v>
      </c>
      <c r="D9" s="42" t="s">
        <v>364</v>
      </c>
      <c r="E9" s="35" t="s">
        <v>52</v>
      </c>
      <c r="F9" s="36">
        <v>0</v>
      </c>
      <c r="G9" s="36" t="s">
        <v>508</v>
      </c>
      <c r="H9" s="45" t="s">
        <v>137</v>
      </c>
      <c r="I9" s="45" t="s">
        <v>138</v>
      </c>
      <c r="J9" s="45" t="s">
        <v>139</v>
      </c>
      <c r="K9" s="106" t="s">
        <v>191</v>
      </c>
      <c r="L9" s="36">
        <v>2</v>
      </c>
      <c r="M9" s="36">
        <v>3</v>
      </c>
      <c r="N9" s="36">
        <v>2</v>
      </c>
      <c r="O9" s="36">
        <v>2</v>
      </c>
      <c r="P9" s="35" t="s">
        <v>76</v>
      </c>
    </row>
    <row r="10" spans="2:16" ht="57">
      <c r="B10" s="202"/>
      <c r="C10" s="126"/>
      <c r="D10" s="42" t="s">
        <v>365</v>
      </c>
      <c r="E10" s="35" t="s">
        <v>52</v>
      </c>
      <c r="F10" s="36">
        <v>0</v>
      </c>
      <c r="G10" s="36" t="s">
        <v>508</v>
      </c>
      <c r="H10" s="45" t="s">
        <v>140</v>
      </c>
      <c r="I10" s="45" t="s">
        <v>138</v>
      </c>
      <c r="J10" s="45" t="s">
        <v>141</v>
      </c>
      <c r="K10" s="106" t="s">
        <v>191</v>
      </c>
      <c r="L10" s="36">
        <v>2</v>
      </c>
      <c r="M10" s="36">
        <v>3</v>
      </c>
      <c r="N10" s="36">
        <v>2</v>
      </c>
      <c r="O10" s="36">
        <v>2</v>
      </c>
      <c r="P10" s="35" t="s">
        <v>76</v>
      </c>
    </row>
    <row r="11" spans="2:16" ht="57">
      <c r="B11" s="202"/>
      <c r="C11" s="126"/>
      <c r="D11" s="127" t="s">
        <v>366</v>
      </c>
      <c r="E11" s="180" t="s">
        <v>52</v>
      </c>
      <c r="F11" s="164">
        <v>0</v>
      </c>
      <c r="G11" s="36" t="s">
        <v>508</v>
      </c>
      <c r="H11" s="45" t="s">
        <v>142</v>
      </c>
      <c r="I11" s="45" t="s">
        <v>138</v>
      </c>
      <c r="J11" s="45" t="s">
        <v>143</v>
      </c>
      <c r="K11" s="106" t="s">
        <v>190</v>
      </c>
      <c r="L11" s="36">
        <v>2</v>
      </c>
      <c r="M11" s="36">
        <v>2</v>
      </c>
      <c r="N11" s="36">
        <v>2</v>
      </c>
      <c r="O11" s="36">
        <v>1</v>
      </c>
      <c r="P11" s="35" t="s">
        <v>76</v>
      </c>
    </row>
    <row r="12" spans="2:16" ht="57">
      <c r="B12" s="202"/>
      <c r="C12" s="126"/>
      <c r="D12" s="128"/>
      <c r="E12" s="193"/>
      <c r="F12" s="165"/>
      <c r="G12" s="36" t="s">
        <v>508</v>
      </c>
      <c r="H12" s="45" t="s">
        <v>144</v>
      </c>
      <c r="I12" s="45" t="s">
        <v>138</v>
      </c>
      <c r="J12" s="45" t="s">
        <v>145</v>
      </c>
      <c r="K12" s="106" t="s">
        <v>190</v>
      </c>
      <c r="L12" s="36">
        <v>2</v>
      </c>
      <c r="M12" s="36">
        <v>2</v>
      </c>
      <c r="N12" s="36">
        <v>2</v>
      </c>
      <c r="O12" s="36">
        <v>2</v>
      </c>
      <c r="P12" s="35" t="s">
        <v>76</v>
      </c>
    </row>
    <row r="13" spans="2:16" ht="57">
      <c r="B13" s="202"/>
      <c r="C13" s="126"/>
      <c r="D13" s="129"/>
      <c r="E13" s="186"/>
      <c r="F13" s="187"/>
      <c r="G13" s="36" t="s">
        <v>508</v>
      </c>
      <c r="H13" s="45" t="s">
        <v>144</v>
      </c>
      <c r="I13" s="45" t="s">
        <v>138</v>
      </c>
      <c r="J13" s="45" t="s">
        <v>146</v>
      </c>
      <c r="K13" s="106" t="s">
        <v>192</v>
      </c>
      <c r="L13" s="36">
        <v>2</v>
      </c>
      <c r="M13" s="36">
        <v>1</v>
      </c>
      <c r="N13" s="36">
        <v>2</v>
      </c>
      <c r="O13" s="36">
        <v>2</v>
      </c>
      <c r="P13" s="35" t="s">
        <v>76</v>
      </c>
    </row>
    <row r="14" spans="2:16" ht="57">
      <c r="B14" s="202"/>
      <c r="C14" s="126"/>
      <c r="D14" s="194" t="s">
        <v>418</v>
      </c>
      <c r="E14" s="157" t="s">
        <v>52</v>
      </c>
      <c r="F14" s="179">
        <v>0.3</v>
      </c>
      <c r="G14" s="36" t="s">
        <v>508</v>
      </c>
      <c r="H14" s="45" t="s">
        <v>147</v>
      </c>
      <c r="I14" s="45" t="s">
        <v>138</v>
      </c>
      <c r="J14" s="45" t="s">
        <v>148</v>
      </c>
      <c r="K14" s="106" t="s">
        <v>193</v>
      </c>
      <c r="L14" s="36">
        <v>2</v>
      </c>
      <c r="M14" s="36">
        <v>1</v>
      </c>
      <c r="N14" s="36">
        <v>3</v>
      </c>
      <c r="O14" s="36">
        <v>1</v>
      </c>
      <c r="P14" s="35" t="s">
        <v>76</v>
      </c>
    </row>
    <row r="15" spans="2:16" ht="57">
      <c r="B15" s="203"/>
      <c r="C15" s="126"/>
      <c r="D15" s="204"/>
      <c r="E15" s="157"/>
      <c r="F15" s="179"/>
      <c r="G15" s="36" t="s">
        <v>508</v>
      </c>
      <c r="H15" s="45" t="s">
        <v>149</v>
      </c>
      <c r="I15" s="45" t="s">
        <v>138</v>
      </c>
      <c r="J15" s="45" t="s">
        <v>150</v>
      </c>
      <c r="K15" s="106" t="s">
        <v>192</v>
      </c>
      <c r="L15" s="36">
        <v>2</v>
      </c>
      <c r="M15" s="36">
        <v>1</v>
      </c>
      <c r="N15" s="36">
        <v>2</v>
      </c>
      <c r="O15" s="36">
        <v>1</v>
      </c>
      <c r="P15" s="35" t="s">
        <v>76</v>
      </c>
    </row>
    <row r="16" spans="2:16" ht="57">
      <c r="B16" s="203"/>
      <c r="C16" s="126"/>
      <c r="D16" s="204"/>
      <c r="E16" s="157"/>
      <c r="F16" s="179"/>
      <c r="G16" s="36" t="s">
        <v>508</v>
      </c>
      <c r="H16" s="45" t="s">
        <v>151</v>
      </c>
      <c r="I16" s="45" t="s">
        <v>138</v>
      </c>
      <c r="J16" s="45" t="s">
        <v>152</v>
      </c>
      <c r="K16" s="106" t="s">
        <v>192</v>
      </c>
      <c r="L16" s="36">
        <v>2</v>
      </c>
      <c r="M16" s="36">
        <v>2</v>
      </c>
      <c r="N16" s="36">
        <v>3</v>
      </c>
      <c r="O16" s="36">
        <v>2</v>
      </c>
      <c r="P16" s="35" t="s">
        <v>76</v>
      </c>
    </row>
    <row r="17" spans="2:16" ht="57">
      <c r="B17" s="203"/>
      <c r="C17" s="126"/>
      <c r="D17" s="205" t="s">
        <v>419</v>
      </c>
      <c r="E17" s="180" t="s">
        <v>443</v>
      </c>
      <c r="F17" s="164">
        <v>0.3</v>
      </c>
      <c r="G17" s="36" t="s">
        <v>508</v>
      </c>
      <c r="H17" s="57" t="s">
        <v>414</v>
      </c>
      <c r="I17" s="45" t="s">
        <v>138</v>
      </c>
      <c r="J17" s="45" t="s">
        <v>412</v>
      </c>
      <c r="K17" s="106" t="s">
        <v>192</v>
      </c>
      <c r="L17" s="58">
        <v>2</v>
      </c>
      <c r="M17" s="58">
        <v>2</v>
      </c>
      <c r="N17" s="58">
        <v>2</v>
      </c>
      <c r="O17" s="58">
        <v>2</v>
      </c>
      <c r="P17" s="35" t="s">
        <v>76</v>
      </c>
    </row>
    <row r="18" spans="2:16" ht="57">
      <c r="B18" s="203"/>
      <c r="C18" s="126"/>
      <c r="D18" s="206"/>
      <c r="E18" s="186"/>
      <c r="F18" s="187"/>
      <c r="G18" s="36" t="s">
        <v>508</v>
      </c>
      <c r="H18" s="57" t="s">
        <v>415</v>
      </c>
      <c r="I18" s="45" t="s">
        <v>138</v>
      </c>
      <c r="J18" s="45" t="s">
        <v>413</v>
      </c>
      <c r="K18" s="106" t="s">
        <v>192</v>
      </c>
      <c r="L18" s="58">
        <v>2</v>
      </c>
      <c r="M18" s="58">
        <v>2</v>
      </c>
      <c r="N18" s="58">
        <v>3</v>
      </c>
      <c r="O18" s="58">
        <v>2</v>
      </c>
      <c r="P18" s="35" t="s">
        <v>76</v>
      </c>
    </row>
    <row r="19" spans="2:16" ht="57">
      <c r="B19" s="203"/>
      <c r="C19" s="126"/>
      <c r="D19" s="194" t="s">
        <v>442</v>
      </c>
      <c r="E19" s="157" t="s">
        <v>52</v>
      </c>
      <c r="F19" s="179">
        <v>0.3</v>
      </c>
      <c r="G19" s="36" t="s">
        <v>508</v>
      </c>
      <c r="H19" s="45" t="s">
        <v>147</v>
      </c>
      <c r="I19" s="45" t="s">
        <v>138</v>
      </c>
      <c r="J19" s="45" t="s">
        <v>148</v>
      </c>
      <c r="K19" s="106" t="s">
        <v>193</v>
      </c>
      <c r="L19" s="36">
        <v>2</v>
      </c>
      <c r="M19" s="36">
        <v>1</v>
      </c>
      <c r="N19" s="36">
        <v>3</v>
      </c>
      <c r="O19" s="36">
        <v>1</v>
      </c>
      <c r="P19" s="35" t="s">
        <v>76</v>
      </c>
    </row>
    <row r="20" spans="2:16" ht="57">
      <c r="B20" s="203"/>
      <c r="C20" s="126"/>
      <c r="D20" s="204"/>
      <c r="E20" s="157"/>
      <c r="F20" s="179"/>
      <c r="G20" s="36" t="s">
        <v>508</v>
      </c>
      <c r="H20" s="45" t="s">
        <v>149</v>
      </c>
      <c r="I20" s="45" t="s">
        <v>138</v>
      </c>
      <c r="J20" s="45" t="s">
        <v>150</v>
      </c>
      <c r="K20" s="106" t="s">
        <v>192</v>
      </c>
      <c r="L20" s="36">
        <v>2</v>
      </c>
      <c r="M20" s="36">
        <v>1</v>
      </c>
      <c r="N20" s="36">
        <v>2</v>
      </c>
      <c r="O20" s="36">
        <v>1</v>
      </c>
      <c r="P20" s="35" t="s">
        <v>76</v>
      </c>
    </row>
    <row r="21" spans="2:16" ht="57">
      <c r="B21" s="203"/>
      <c r="C21" s="130"/>
      <c r="D21" s="204"/>
      <c r="E21" s="157"/>
      <c r="F21" s="179"/>
      <c r="G21" s="36" t="s">
        <v>508</v>
      </c>
      <c r="H21" s="45" t="s">
        <v>151</v>
      </c>
      <c r="I21" s="45" t="s">
        <v>138</v>
      </c>
      <c r="J21" s="45" t="s">
        <v>152</v>
      </c>
      <c r="K21" s="106" t="s">
        <v>192</v>
      </c>
      <c r="L21" s="36">
        <v>2</v>
      </c>
      <c r="M21" s="36">
        <v>2</v>
      </c>
      <c r="N21" s="36">
        <v>3</v>
      </c>
      <c r="O21" s="36">
        <v>2</v>
      </c>
      <c r="P21" s="35" t="s">
        <v>76</v>
      </c>
    </row>
    <row r="22" spans="2:16" ht="57">
      <c r="B22" s="202"/>
      <c r="C22" s="126" t="s">
        <v>355</v>
      </c>
      <c r="D22" s="42" t="s">
        <v>23</v>
      </c>
      <c r="E22" s="35" t="s">
        <v>52</v>
      </c>
      <c r="F22" s="36">
        <v>0</v>
      </c>
      <c r="G22" s="36" t="s">
        <v>508</v>
      </c>
      <c r="H22" s="45" t="s">
        <v>167</v>
      </c>
      <c r="I22" s="45" t="s">
        <v>138</v>
      </c>
      <c r="J22" s="45" t="s">
        <v>168</v>
      </c>
      <c r="K22" s="106" t="s">
        <v>194</v>
      </c>
      <c r="L22" s="36">
        <v>2</v>
      </c>
      <c r="M22" s="36">
        <v>2</v>
      </c>
      <c r="N22" s="36">
        <v>3</v>
      </c>
      <c r="O22" s="36">
        <v>3</v>
      </c>
      <c r="P22" s="35" t="s">
        <v>76</v>
      </c>
    </row>
    <row r="23" spans="2:16" ht="57">
      <c r="B23" s="202"/>
      <c r="C23" s="126"/>
      <c r="D23" s="42" t="s">
        <v>24</v>
      </c>
      <c r="E23" s="35" t="s">
        <v>52</v>
      </c>
      <c r="F23" s="36">
        <v>0</v>
      </c>
      <c r="G23" s="36" t="s">
        <v>508</v>
      </c>
      <c r="H23" s="45" t="s">
        <v>153</v>
      </c>
      <c r="I23" s="45" t="s">
        <v>138</v>
      </c>
      <c r="J23" s="45" t="s">
        <v>154</v>
      </c>
      <c r="K23" s="106" t="s">
        <v>192</v>
      </c>
      <c r="L23" s="36">
        <v>2</v>
      </c>
      <c r="M23" s="36">
        <v>2</v>
      </c>
      <c r="N23" s="36">
        <v>1</v>
      </c>
      <c r="O23" s="36">
        <v>1</v>
      </c>
      <c r="P23" s="35" t="s">
        <v>76</v>
      </c>
    </row>
    <row r="24" spans="2:16" ht="57">
      <c r="B24" s="202"/>
      <c r="C24" s="126"/>
      <c r="D24" s="42" t="s">
        <v>25</v>
      </c>
      <c r="E24" s="35" t="s">
        <v>52</v>
      </c>
      <c r="F24" s="36">
        <v>0</v>
      </c>
      <c r="G24" s="36" t="s">
        <v>508</v>
      </c>
      <c r="H24" s="45" t="s">
        <v>155</v>
      </c>
      <c r="I24" s="45" t="s">
        <v>138</v>
      </c>
      <c r="J24" s="45" t="s">
        <v>156</v>
      </c>
      <c r="K24" s="106" t="s">
        <v>192</v>
      </c>
      <c r="L24" s="36">
        <v>2</v>
      </c>
      <c r="M24" s="36">
        <v>1</v>
      </c>
      <c r="N24" s="36">
        <v>1</v>
      </c>
      <c r="O24" s="36">
        <v>1</v>
      </c>
      <c r="P24" s="35" t="s">
        <v>76</v>
      </c>
    </row>
    <row r="25" spans="2:16" ht="57">
      <c r="B25" s="202"/>
      <c r="C25" s="126"/>
      <c r="D25" s="42" t="s">
        <v>26</v>
      </c>
      <c r="E25" s="35" t="s">
        <v>52</v>
      </c>
      <c r="F25" s="36">
        <v>0</v>
      </c>
      <c r="G25" s="36" t="s">
        <v>508</v>
      </c>
      <c r="H25" s="45" t="s">
        <v>157</v>
      </c>
      <c r="I25" s="45" t="s">
        <v>138</v>
      </c>
      <c r="J25" s="45" t="s">
        <v>158</v>
      </c>
      <c r="K25" s="106" t="s">
        <v>192</v>
      </c>
      <c r="L25" s="36">
        <v>2</v>
      </c>
      <c r="M25" s="36">
        <v>1</v>
      </c>
      <c r="N25" s="36">
        <v>1</v>
      </c>
      <c r="O25" s="36">
        <v>1</v>
      </c>
      <c r="P25" s="35" t="s">
        <v>76</v>
      </c>
    </row>
    <row r="26" spans="2:16" ht="57">
      <c r="B26" s="202"/>
      <c r="C26" s="126"/>
      <c r="D26" s="42" t="s">
        <v>27</v>
      </c>
      <c r="E26" s="35" t="s">
        <v>52</v>
      </c>
      <c r="F26" s="36">
        <v>0</v>
      </c>
      <c r="G26" s="36" t="s">
        <v>508</v>
      </c>
      <c r="H26" s="45" t="s">
        <v>159</v>
      </c>
      <c r="I26" s="45" t="s">
        <v>138</v>
      </c>
      <c r="J26" s="45" t="s">
        <v>160</v>
      </c>
      <c r="K26" s="106" t="s">
        <v>194</v>
      </c>
      <c r="L26" s="36">
        <v>2</v>
      </c>
      <c r="M26" s="36">
        <v>2</v>
      </c>
      <c r="N26" s="36">
        <v>3</v>
      </c>
      <c r="O26" s="36">
        <v>3</v>
      </c>
      <c r="P26" s="35" t="s">
        <v>76</v>
      </c>
    </row>
    <row r="27" spans="2:16" ht="57">
      <c r="B27" s="202"/>
      <c r="C27" s="126"/>
      <c r="D27" s="42" t="s">
        <v>368</v>
      </c>
      <c r="E27" s="35" t="s">
        <v>52</v>
      </c>
      <c r="F27" s="36">
        <v>0</v>
      </c>
      <c r="G27" s="36" t="s">
        <v>508</v>
      </c>
      <c r="H27" s="45" t="s">
        <v>161</v>
      </c>
      <c r="I27" s="45" t="s">
        <v>138</v>
      </c>
      <c r="J27" s="45" t="s">
        <v>162</v>
      </c>
      <c r="K27" s="106" t="s">
        <v>194</v>
      </c>
      <c r="L27" s="36">
        <v>2</v>
      </c>
      <c r="M27" s="36">
        <v>2</v>
      </c>
      <c r="N27" s="36">
        <v>3</v>
      </c>
      <c r="O27" s="36">
        <v>3</v>
      </c>
      <c r="P27" s="35" t="s">
        <v>76</v>
      </c>
    </row>
    <row r="28" spans="2:16" ht="57">
      <c r="B28" s="202"/>
      <c r="C28" s="126"/>
      <c r="D28" s="42" t="s">
        <v>29</v>
      </c>
      <c r="E28" s="35" t="s">
        <v>52</v>
      </c>
      <c r="F28" s="36">
        <v>0</v>
      </c>
      <c r="G28" s="36" t="s">
        <v>508</v>
      </c>
      <c r="H28" s="45" t="s">
        <v>163</v>
      </c>
      <c r="I28" s="45" t="s">
        <v>138</v>
      </c>
      <c r="J28" s="45" t="s">
        <v>164</v>
      </c>
      <c r="K28" s="106" t="s">
        <v>192</v>
      </c>
      <c r="L28" s="36">
        <v>2</v>
      </c>
      <c r="M28" s="36">
        <v>1</v>
      </c>
      <c r="N28" s="36">
        <v>1</v>
      </c>
      <c r="O28" s="36">
        <v>1</v>
      </c>
      <c r="P28" s="35" t="s">
        <v>76</v>
      </c>
    </row>
    <row r="29" spans="2:16" ht="57">
      <c r="B29" s="131"/>
      <c r="C29" s="126"/>
      <c r="D29" s="42" t="s">
        <v>30</v>
      </c>
      <c r="E29" s="35" t="s">
        <v>52</v>
      </c>
      <c r="F29" s="36">
        <v>0</v>
      </c>
      <c r="G29" s="36" t="s">
        <v>508</v>
      </c>
      <c r="H29" s="45" t="s">
        <v>165</v>
      </c>
      <c r="I29" s="45" t="s">
        <v>138</v>
      </c>
      <c r="J29" s="45" t="s">
        <v>166</v>
      </c>
      <c r="K29" s="106" t="s">
        <v>194</v>
      </c>
      <c r="L29" s="36">
        <v>2</v>
      </c>
      <c r="M29" s="36">
        <v>2</v>
      </c>
      <c r="N29" s="36">
        <v>3</v>
      </c>
      <c r="O29" s="36">
        <v>3</v>
      </c>
      <c r="P29" s="35" t="s">
        <v>76</v>
      </c>
    </row>
    <row r="30" spans="2:16" ht="57">
      <c r="B30" s="131"/>
      <c r="C30" s="130"/>
      <c r="D30" s="42" t="s">
        <v>362</v>
      </c>
      <c r="E30" s="35" t="s">
        <v>52</v>
      </c>
      <c r="F30" s="36">
        <v>0</v>
      </c>
      <c r="G30" s="36" t="s">
        <v>508</v>
      </c>
      <c r="H30" s="45" t="s">
        <v>167</v>
      </c>
      <c r="I30" s="45" t="s">
        <v>138</v>
      </c>
      <c r="J30" s="45" t="s">
        <v>168</v>
      </c>
      <c r="K30" s="106" t="s">
        <v>194</v>
      </c>
      <c r="L30" s="36">
        <v>2</v>
      </c>
      <c r="M30" s="36">
        <v>2</v>
      </c>
      <c r="N30" s="36">
        <v>3</v>
      </c>
      <c r="O30" s="36">
        <v>3</v>
      </c>
      <c r="P30" s="35" t="s">
        <v>76</v>
      </c>
    </row>
    <row r="31" spans="2:16" ht="57">
      <c r="B31" s="132"/>
      <c r="C31" s="42" t="s">
        <v>356</v>
      </c>
      <c r="D31" s="42" t="s">
        <v>369</v>
      </c>
      <c r="E31" s="35" t="s">
        <v>52</v>
      </c>
      <c r="F31" s="36">
        <v>0</v>
      </c>
      <c r="G31" s="36" t="s">
        <v>508</v>
      </c>
      <c r="H31" s="45" t="s">
        <v>175</v>
      </c>
      <c r="I31" s="45" t="s">
        <v>176</v>
      </c>
      <c r="J31" s="45" t="s">
        <v>177</v>
      </c>
      <c r="K31" s="106" t="s">
        <v>190</v>
      </c>
      <c r="L31" s="36">
        <v>2.06</v>
      </c>
      <c r="M31" s="36">
        <v>2.2650000000000001</v>
      </c>
      <c r="N31" s="36">
        <v>2.06</v>
      </c>
      <c r="O31" s="36">
        <v>2.0699999999999998</v>
      </c>
      <c r="P31" s="35" t="s">
        <v>76</v>
      </c>
    </row>
    <row r="32" spans="2:16" ht="57">
      <c r="B32" s="100" t="s">
        <v>352</v>
      </c>
      <c r="C32" s="125" t="s">
        <v>357</v>
      </c>
      <c r="D32" s="42" t="s">
        <v>370</v>
      </c>
      <c r="E32" s="35" t="s">
        <v>52</v>
      </c>
      <c r="F32" s="36">
        <v>0.88</v>
      </c>
      <c r="G32" s="36" t="s">
        <v>508</v>
      </c>
      <c r="H32" s="45" t="s">
        <v>178</v>
      </c>
      <c r="I32" s="45" t="s">
        <v>138</v>
      </c>
      <c r="J32" s="45" t="s">
        <v>179</v>
      </c>
      <c r="K32" s="106" t="s">
        <v>192</v>
      </c>
      <c r="L32" s="36">
        <v>2</v>
      </c>
      <c r="M32" s="36">
        <v>1</v>
      </c>
      <c r="N32" s="36">
        <v>1</v>
      </c>
      <c r="O32" s="36">
        <v>1</v>
      </c>
      <c r="P32" s="35" t="s">
        <v>76</v>
      </c>
    </row>
    <row r="33" spans="2:16" ht="57">
      <c r="B33" s="125"/>
      <c r="C33" s="125"/>
      <c r="D33" s="42" t="s">
        <v>371</v>
      </c>
      <c r="E33" s="35" t="s">
        <v>52</v>
      </c>
      <c r="F33" s="36">
        <v>0</v>
      </c>
      <c r="G33" s="36" t="s">
        <v>508</v>
      </c>
      <c r="H33" s="45" t="s">
        <v>530</v>
      </c>
      <c r="I33" s="45" t="s">
        <v>176</v>
      </c>
      <c r="J33" s="45" t="s">
        <v>185</v>
      </c>
      <c r="K33" s="106" t="s">
        <v>190</v>
      </c>
      <c r="L33" s="36">
        <v>2.0099999999999998</v>
      </c>
      <c r="M33" s="36">
        <v>2.0099999999999998</v>
      </c>
      <c r="N33" s="36">
        <v>2.0099999999999998</v>
      </c>
      <c r="O33" s="36">
        <v>2.0099999999999998</v>
      </c>
      <c r="P33" s="35" t="s">
        <v>76</v>
      </c>
    </row>
    <row r="34" spans="2:16" ht="57">
      <c r="B34" s="125"/>
      <c r="C34" s="108"/>
      <c r="D34" s="42" t="s">
        <v>372</v>
      </c>
      <c r="E34" s="35" t="s">
        <v>52</v>
      </c>
      <c r="F34" s="36">
        <v>0.21</v>
      </c>
      <c r="G34" s="36" t="s">
        <v>508</v>
      </c>
      <c r="H34" s="45" t="s">
        <v>186</v>
      </c>
      <c r="I34" s="45" t="s">
        <v>176</v>
      </c>
      <c r="J34" s="45" t="s">
        <v>187</v>
      </c>
      <c r="K34" s="106" t="s">
        <v>190</v>
      </c>
      <c r="L34" s="36">
        <v>2.0099999999999998</v>
      </c>
      <c r="M34" s="36">
        <v>2.5750000000000002</v>
      </c>
      <c r="N34" s="36">
        <v>2.0099999999999998</v>
      </c>
      <c r="O34" s="36">
        <v>2.0099999999999998</v>
      </c>
      <c r="P34" s="35" t="s">
        <v>76</v>
      </c>
    </row>
    <row r="35" spans="2:16" ht="128.25">
      <c r="B35" s="125"/>
      <c r="C35" s="100" t="s">
        <v>355</v>
      </c>
      <c r="D35" s="42" t="s">
        <v>38</v>
      </c>
      <c r="E35" s="36" t="s">
        <v>545</v>
      </c>
      <c r="F35" s="36">
        <v>0</v>
      </c>
      <c r="G35" s="36" t="s">
        <v>508</v>
      </c>
      <c r="H35" s="45" t="s">
        <v>180</v>
      </c>
      <c r="I35" s="45" t="s">
        <v>138</v>
      </c>
      <c r="J35" s="45" t="s">
        <v>181</v>
      </c>
      <c r="K35" s="106" t="s">
        <v>192</v>
      </c>
      <c r="L35" s="36">
        <v>2</v>
      </c>
      <c r="M35" s="36">
        <v>2</v>
      </c>
      <c r="N35" s="36">
        <v>2</v>
      </c>
      <c r="O35" s="36">
        <v>2</v>
      </c>
      <c r="P35" s="35" t="s">
        <v>76</v>
      </c>
    </row>
    <row r="36" spans="2:16" ht="128.25">
      <c r="B36" s="108"/>
      <c r="C36" s="108"/>
      <c r="D36" s="42" t="s">
        <v>373</v>
      </c>
      <c r="E36" s="36" t="s">
        <v>546</v>
      </c>
      <c r="F36" s="36">
        <v>0</v>
      </c>
      <c r="G36" s="36" t="s">
        <v>508</v>
      </c>
      <c r="H36" s="45" t="s">
        <v>182</v>
      </c>
      <c r="I36" s="45" t="s">
        <v>138</v>
      </c>
      <c r="J36" s="45" t="s">
        <v>183</v>
      </c>
      <c r="K36" s="106" t="s">
        <v>192</v>
      </c>
      <c r="L36" s="36">
        <v>2</v>
      </c>
      <c r="M36" s="36">
        <v>2</v>
      </c>
      <c r="N36" s="36">
        <v>2</v>
      </c>
      <c r="O36" s="36">
        <v>2</v>
      </c>
      <c r="P36" s="35" t="s">
        <v>76</v>
      </c>
    </row>
    <row r="37" spans="2:16" ht="15">
      <c r="B37" s="133"/>
    </row>
  </sheetData>
  <customSheetViews>
    <customSheetView guid="{08B5A1EB-3C29-45C9-AB81-281E54E96E1E}" scale="60" showPageBreaks="1" printArea="1" view="pageBreakPreview">
      <pane xSplit="6" ySplit="3" topLeftCell="K4" activePane="bottomRight" state="frozen"/>
      <selection pane="bottomRight" activeCell="F6" sqref="F6"/>
      <pageMargins left="0.7" right="0.7" top="0.75" bottom="0.75" header="0.3" footer="0.3"/>
      <pageSetup paperSize="8" scale="69" orientation="landscape" r:id="rId1"/>
    </customSheetView>
  </customSheetViews>
  <mergeCells count="20">
    <mergeCell ref="B3:C3"/>
    <mergeCell ref="P2:P3"/>
    <mergeCell ref="E2:E3"/>
    <mergeCell ref="F2:I2"/>
    <mergeCell ref="J2:J3"/>
    <mergeCell ref="L2:O2"/>
    <mergeCell ref="K2:K3"/>
    <mergeCell ref="B2:D2"/>
    <mergeCell ref="E19:E21"/>
    <mergeCell ref="F19:F21"/>
    <mergeCell ref="E17:E18"/>
    <mergeCell ref="F17:F18"/>
    <mergeCell ref="B4:B28"/>
    <mergeCell ref="D14:D16"/>
    <mergeCell ref="D17:D18"/>
    <mergeCell ref="E11:E13"/>
    <mergeCell ref="F11:F13"/>
    <mergeCell ref="D19:D21"/>
    <mergeCell ref="E14:E16"/>
    <mergeCell ref="F14:F16"/>
  </mergeCells>
  <phoneticPr fontId="1"/>
  <pageMargins left="0.7" right="0.7" top="0.75" bottom="0.75" header="0.3" footer="0.3"/>
  <pageSetup paperSize="8" scale="6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10"/>
  <sheetViews>
    <sheetView view="pageBreakPreview" zoomScale="85" zoomScaleNormal="70" zoomScaleSheetLayoutView="85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J21" sqref="J21:J22"/>
    </sheetView>
  </sheetViews>
  <sheetFormatPr defaultColWidth="9" defaultRowHeight="14.25"/>
  <cols>
    <col min="1" max="1" width="2.5703125" style="10" customWidth="1"/>
    <col min="2" max="2" width="24.42578125" style="10" customWidth="1"/>
    <col min="3" max="3" width="20.5703125" style="11" customWidth="1"/>
    <col min="4" max="4" width="14.42578125" style="10" customWidth="1"/>
    <col min="5" max="5" width="15.7109375" style="10" bestFit="1" customWidth="1"/>
    <col min="6" max="6" width="9.42578125" style="12" bestFit="1" customWidth="1"/>
    <col min="7" max="8" width="13.42578125" style="12" bestFit="1" customWidth="1"/>
    <col min="9" max="9" width="40" style="10" customWidth="1"/>
    <col min="10" max="10" width="28.42578125" style="10" bestFit="1" customWidth="1"/>
    <col min="11" max="11" width="39.42578125" style="10" bestFit="1" customWidth="1"/>
    <col min="12" max="12" width="8.140625" style="11" customWidth="1"/>
    <col min="13" max="16" width="6.42578125" style="12" customWidth="1"/>
    <col min="17" max="17" width="9" style="12"/>
    <col min="18" max="16384" width="9" style="10"/>
  </cols>
  <sheetData>
    <row r="2" spans="2:17" ht="15">
      <c r="B2" s="1" t="s">
        <v>404</v>
      </c>
      <c r="C2" s="17"/>
      <c r="L2" s="17"/>
    </row>
    <row r="3" spans="2:17" ht="21.75" customHeight="1">
      <c r="B3" s="218" t="s">
        <v>509</v>
      </c>
      <c r="C3" s="219"/>
      <c r="D3" s="222" t="s">
        <v>96</v>
      </c>
      <c r="E3" s="216" t="s">
        <v>135</v>
      </c>
      <c r="F3" s="222" t="s">
        <v>68</v>
      </c>
      <c r="G3" s="222"/>
      <c r="H3" s="222"/>
      <c r="I3" s="222" t="s">
        <v>69</v>
      </c>
      <c r="J3" s="222" t="s">
        <v>67</v>
      </c>
      <c r="K3" s="222" t="s">
        <v>4</v>
      </c>
      <c r="L3" s="210" t="s">
        <v>294</v>
      </c>
      <c r="M3" s="222" t="s">
        <v>63</v>
      </c>
      <c r="N3" s="222"/>
      <c r="O3" s="222"/>
      <c r="P3" s="222"/>
      <c r="Q3" s="222" t="s">
        <v>70</v>
      </c>
    </row>
    <row r="4" spans="2:17" ht="25.5" customHeight="1">
      <c r="B4" s="220"/>
      <c r="C4" s="221"/>
      <c r="D4" s="222"/>
      <c r="E4" s="217"/>
      <c r="F4" s="3" t="s">
        <v>71</v>
      </c>
      <c r="G4" s="3" t="s">
        <v>72</v>
      </c>
      <c r="H4" s="3" t="s">
        <v>73</v>
      </c>
      <c r="I4" s="222"/>
      <c r="J4" s="222"/>
      <c r="K4" s="222"/>
      <c r="L4" s="212"/>
      <c r="M4" s="3" t="s">
        <v>8</v>
      </c>
      <c r="N4" s="3" t="s">
        <v>5</v>
      </c>
      <c r="O4" s="3" t="s">
        <v>7</v>
      </c>
      <c r="P4" s="3" t="s">
        <v>6</v>
      </c>
      <c r="Q4" s="222"/>
    </row>
    <row r="5" spans="2:17" ht="71.25">
      <c r="B5" s="213" t="s">
        <v>374</v>
      </c>
      <c r="C5" s="210" t="s">
        <v>375</v>
      </c>
      <c r="D5" s="7" t="s">
        <v>79</v>
      </c>
      <c r="E5" s="4" t="s">
        <v>81</v>
      </c>
      <c r="F5" s="2" t="s">
        <v>84</v>
      </c>
      <c r="G5" s="18">
        <v>0.64</v>
      </c>
      <c r="H5" s="2" t="s">
        <v>80</v>
      </c>
      <c r="I5" s="14" t="s">
        <v>350</v>
      </c>
      <c r="J5" s="25" t="s">
        <v>138</v>
      </c>
      <c r="K5" s="25" t="s">
        <v>346</v>
      </c>
      <c r="L5" s="8" t="s">
        <v>190</v>
      </c>
      <c r="M5" s="24">
        <v>2</v>
      </c>
      <c r="N5" s="24">
        <v>1</v>
      </c>
      <c r="O5" s="24">
        <v>1</v>
      </c>
      <c r="P5" s="24">
        <v>1</v>
      </c>
      <c r="Q5" s="22" t="s">
        <v>134</v>
      </c>
    </row>
    <row r="6" spans="2:17" ht="85.5">
      <c r="B6" s="214"/>
      <c r="C6" s="211"/>
      <c r="D6" s="7" t="s">
        <v>79</v>
      </c>
      <c r="E6" s="4" t="s">
        <v>82</v>
      </c>
      <c r="F6" s="2" t="s">
        <v>85</v>
      </c>
      <c r="G6" s="2" t="s">
        <v>78</v>
      </c>
      <c r="H6" s="2" t="s">
        <v>78</v>
      </c>
      <c r="I6" s="5" t="s">
        <v>331</v>
      </c>
      <c r="J6" s="6" t="s">
        <v>138</v>
      </c>
      <c r="K6" s="6" t="s">
        <v>332</v>
      </c>
      <c r="L6" s="8" t="s">
        <v>190</v>
      </c>
      <c r="M6" s="22">
        <v>2</v>
      </c>
      <c r="N6" s="22">
        <v>1</v>
      </c>
      <c r="O6" s="22">
        <v>1</v>
      </c>
      <c r="P6" s="22">
        <v>1</v>
      </c>
      <c r="Q6" s="22" t="s">
        <v>134</v>
      </c>
    </row>
    <row r="7" spans="2:17" ht="42.75">
      <c r="B7" s="214"/>
      <c r="C7" s="212"/>
      <c r="D7" s="7" t="s">
        <v>79</v>
      </c>
      <c r="E7" s="4" t="s">
        <v>83</v>
      </c>
      <c r="F7" s="2" t="s">
        <v>86</v>
      </c>
      <c r="G7" s="2" t="s">
        <v>78</v>
      </c>
      <c r="H7" s="2" t="s">
        <v>78</v>
      </c>
      <c r="I7" s="5" t="s">
        <v>336</v>
      </c>
      <c r="J7" s="6" t="s">
        <v>138</v>
      </c>
      <c r="K7" s="6" t="s">
        <v>337</v>
      </c>
      <c r="L7" s="8" t="s">
        <v>190</v>
      </c>
      <c r="M7" s="22">
        <v>2</v>
      </c>
      <c r="N7" s="22">
        <v>1</v>
      </c>
      <c r="O7" s="22">
        <v>1</v>
      </c>
      <c r="P7" s="22">
        <v>1</v>
      </c>
      <c r="Q7" s="22" t="s">
        <v>134</v>
      </c>
    </row>
    <row r="8" spans="2:17" ht="71.25">
      <c r="B8" s="214"/>
      <c r="C8" s="210" t="s">
        <v>376</v>
      </c>
      <c r="D8" s="7" t="s">
        <v>79</v>
      </c>
      <c r="E8" s="4" t="s">
        <v>81</v>
      </c>
      <c r="F8" s="2" t="s">
        <v>87</v>
      </c>
      <c r="G8" s="18">
        <v>0.64</v>
      </c>
      <c r="H8" s="2" t="s">
        <v>80</v>
      </c>
      <c r="I8" s="14" t="s">
        <v>350</v>
      </c>
      <c r="J8" s="25" t="s">
        <v>138</v>
      </c>
      <c r="K8" s="25" t="s">
        <v>203</v>
      </c>
      <c r="L8" s="6" t="s">
        <v>190</v>
      </c>
      <c r="M8" s="24">
        <v>2</v>
      </c>
      <c r="N8" s="24">
        <v>1</v>
      </c>
      <c r="O8" s="24">
        <v>1</v>
      </c>
      <c r="P8" s="24">
        <v>1</v>
      </c>
      <c r="Q8" s="22" t="s">
        <v>134</v>
      </c>
    </row>
    <row r="9" spans="2:17" ht="57">
      <c r="B9" s="215"/>
      <c r="C9" s="212"/>
      <c r="D9" s="4" t="s">
        <v>79</v>
      </c>
      <c r="E9" s="4" t="s">
        <v>83</v>
      </c>
      <c r="F9" s="2" t="s">
        <v>88</v>
      </c>
      <c r="G9" s="2" t="s">
        <v>78</v>
      </c>
      <c r="H9" s="2" t="s">
        <v>78</v>
      </c>
      <c r="I9" s="5" t="s">
        <v>295</v>
      </c>
      <c r="J9" s="13" t="s">
        <v>138</v>
      </c>
      <c r="K9" s="13" t="s">
        <v>94</v>
      </c>
      <c r="L9" s="6" t="s">
        <v>193</v>
      </c>
      <c r="M9" s="24">
        <v>2</v>
      </c>
      <c r="N9" s="24">
        <v>1</v>
      </c>
      <c r="O9" s="24">
        <v>2</v>
      </c>
      <c r="P9" s="24">
        <v>2</v>
      </c>
      <c r="Q9" s="22" t="s">
        <v>134</v>
      </c>
    </row>
    <row r="10" spans="2:17" ht="15">
      <c r="B10" s="9"/>
      <c r="C10" s="17"/>
      <c r="L10" s="17"/>
    </row>
  </sheetData>
  <customSheetViews>
    <customSheetView guid="{08B5A1EB-3C29-45C9-AB81-281E54E96E1E}" scale="60" showPageBreaks="1" printArea="1" view="pageBreakPreview">
      <pane xSplit="4" ySplit="4" topLeftCell="E5" activePane="bottomRight" state="frozen"/>
      <selection pane="bottomRight" activeCell="I20" sqref="I20"/>
      <pageMargins left="0.7" right="0.7" top="0.75" bottom="0.75" header="0.3" footer="0.3"/>
      <pageSetup paperSize="9" scale="65" orientation="landscape" r:id="rId1"/>
    </customSheetView>
  </customSheetViews>
  <mergeCells count="13">
    <mergeCell ref="L3:L4"/>
    <mergeCell ref="Q3:Q4"/>
    <mergeCell ref="D3:D4"/>
    <mergeCell ref="F3:H3"/>
    <mergeCell ref="I3:I4"/>
    <mergeCell ref="K3:K4"/>
    <mergeCell ref="M3:P3"/>
    <mergeCell ref="J3:J4"/>
    <mergeCell ref="C5:C7"/>
    <mergeCell ref="B5:B9"/>
    <mergeCell ref="C8:C9"/>
    <mergeCell ref="E3:E4"/>
    <mergeCell ref="B3:C4"/>
  </mergeCells>
  <phoneticPr fontId="1"/>
  <pageMargins left="0.7" right="0.7" top="0.75" bottom="0.75" header="0.3" footer="0.3"/>
  <pageSetup paperSize="9" scale="6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5"/>
  <sheetViews>
    <sheetView view="pageBreakPreview" zoomScale="85" zoomScaleNormal="70" zoomScaleSheetLayoutView="85" workbookViewId="0">
      <selection activeCell="L13" sqref="L13"/>
    </sheetView>
  </sheetViews>
  <sheetFormatPr defaultColWidth="9" defaultRowHeight="14.25"/>
  <cols>
    <col min="1" max="1" width="9" style="10"/>
    <col min="2" max="2" width="13.85546875" style="10" customWidth="1"/>
    <col min="3" max="3" width="12.140625" style="10" customWidth="1"/>
    <col min="4" max="4" width="12.28515625" style="10" customWidth="1"/>
    <col min="5" max="5" width="31.42578125" style="10" customWidth="1"/>
    <col min="6" max="6" width="30.7109375" style="10" bestFit="1" customWidth="1"/>
    <col min="7" max="7" width="29" style="10" customWidth="1"/>
    <col min="8" max="8" width="13.85546875" style="10" customWidth="1"/>
    <col min="9" max="12" width="6.5703125" style="10" customWidth="1"/>
    <col min="13" max="16384" width="9" style="10"/>
  </cols>
  <sheetData>
    <row r="1" spans="2:13">
      <c r="B1" s="10" t="s">
        <v>405</v>
      </c>
    </row>
    <row r="2" spans="2:13" ht="26.25" customHeight="1">
      <c r="B2" s="223" t="s">
        <v>510</v>
      </c>
      <c r="C2" s="223" t="s">
        <v>61</v>
      </c>
      <c r="D2" s="223" t="s">
        <v>74</v>
      </c>
      <c r="E2" s="223" t="s">
        <v>2</v>
      </c>
      <c r="F2" s="223" t="s">
        <v>67</v>
      </c>
      <c r="G2" s="223" t="s">
        <v>4</v>
      </c>
      <c r="H2" s="210" t="s">
        <v>291</v>
      </c>
      <c r="I2" s="223" t="s">
        <v>63</v>
      </c>
      <c r="J2" s="223"/>
      <c r="K2" s="223"/>
      <c r="L2" s="223"/>
      <c r="M2" s="223" t="s">
        <v>64</v>
      </c>
    </row>
    <row r="3" spans="2:13" ht="26.25" customHeight="1">
      <c r="B3" s="223"/>
      <c r="C3" s="223"/>
      <c r="D3" s="223"/>
      <c r="E3" s="223"/>
      <c r="F3" s="223"/>
      <c r="G3" s="223"/>
      <c r="H3" s="212"/>
      <c r="I3" s="28" t="s">
        <v>8</v>
      </c>
      <c r="J3" s="28" t="s">
        <v>396</v>
      </c>
      <c r="K3" s="28" t="s">
        <v>397</v>
      </c>
      <c r="L3" s="28" t="s">
        <v>398</v>
      </c>
      <c r="M3" s="223"/>
    </row>
    <row r="4" spans="2:13" ht="57">
      <c r="B4" s="15" t="s">
        <v>377</v>
      </c>
      <c r="C4" s="15" t="s">
        <v>97</v>
      </c>
      <c r="D4" s="36" t="s">
        <v>508</v>
      </c>
      <c r="E4" s="30" t="s">
        <v>533</v>
      </c>
      <c r="F4" s="30" t="s">
        <v>138</v>
      </c>
      <c r="G4" s="30" t="s">
        <v>534</v>
      </c>
      <c r="H4" s="30" t="s">
        <v>190</v>
      </c>
      <c r="I4" s="30">
        <v>2</v>
      </c>
      <c r="J4" s="30">
        <v>1</v>
      </c>
      <c r="K4" s="30">
        <v>1</v>
      </c>
      <c r="L4" s="30">
        <v>1</v>
      </c>
      <c r="M4" s="15" t="s">
        <v>76</v>
      </c>
    </row>
    <row r="5" spans="2:13" ht="15">
      <c r="B5" s="9"/>
      <c r="H5" s="9"/>
    </row>
  </sheetData>
  <customSheetViews>
    <customSheetView guid="{08B5A1EB-3C29-45C9-AB81-281E54E96E1E}" scale="60" showPageBreaks="1" printArea="1" view="pageBreakPreview" topLeftCell="C1">
      <selection activeCell="G57" sqref="G57"/>
      <pageMargins left="0.7" right="0.7" top="0.75" bottom="0.75" header="0.3" footer="0.3"/>
      <pageSetup paperSize="8" scale="98" orientation="landscape" r:id="rId1"/>
    </customSheetView>
  </customSheetViews>
  <mergeCells count="9">
    <mergeCell ref="I2:L2"/>
    <mergeCell ref="M2:M3"/>
    <mergeCell ref="B2:B3"/>
    <mergeCell ref="C2:C3"/>
    <mergeCell ref="D2:D3"/>
    <mergeCell ref="E2:E3"/>
    <mergeCell ref="F2:F3"/>
    <mergeCell ref="G2:G3"/>
    <mergeCell ref="H2:H3"/>
  </mergeCells>
  <phoneticPr fontId="1"/>
  <pageMargins left="0.7" right="0.7" top="0.75" bottom="0.75" header="0.3" footer="0.3"/>
  <pageSetup paperSize="8" scale="9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9"/>
  <sheetViews>
    <sheetView view="pageBreakPreview" zoomScale="85" zoomScaleNormal="7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9" sqref="F29"/>
    </sheetView>
  </sheetViews>
  <sheetFormatPr defaultColWidth="9" defaultRowHeight="14.25"/>
  <cols>
    <col min="1" max="1" width="2.85546875" style="10" customWidth="1"/>
    <col min="2" max="2" width="30" style="10" customWidth="1"/>
    <col min="3" max="3" width="13.42578125" style="10" customWidth="1"/>
    <col min="4" max="4" width="19" style="10" customWidth="1"/>
    <col min="5" max="5" width="6.140625" style="10" bestFit="1" customWidth="1"/>
    <col min="6" max="6" width="10.140625" style="10" bestFit="1" customWidth="1"/>
    <col min="7" max="7" width="14.28515625" style="10" bestFit="1" customWidth="1"/>
    <col min="8" max="8" width="13.42578125" style="10" bestFit="1" customWidth="1"/>
    <col min="9" max="9" width="45.42578125" style="10" customWidth="1"/>
    <col min="10" max="10" width="28.28515625" style="10" bestFit="1" customWidth="1"/>
    <col min="11" max="11" width="38.7109375" style="10" bestFit="1" customWidth="1"/>
    <col min="12" max="12" width="9.28515625" style="10" bestFit="1" customWidth="1"/>
    <col min="13" max="16" width="7.42578125" style="10" customWidth="1"/>
    <col min="17" max="17" width="11.140625" style="10" customWidth="1"/>
    <col min="18" max="16384" width="9" style="10"/>
  </cols>
  <sheetData>
    <row r="1" spans="2:17" ht="15">
      <c r="B1" s="10" t="s">
        <v>406</v>
      </c>
      <c r="D1" s="17"/>
      <c r="E1" s="19"/>
      <c r="F1" s="12"/>
      <c r="G1" s="12"/>
      <c r="H1" s="12"/>
      <c r="M1" s="12"/>
      <c r="N1" s="12"/>
      <c r="O1" s="12"/>
      <c r="P1" s="12"/>
      <c r="Q1" s="12"/>
    </row>
    <row r="2" spans="2:17" ht="21.75" customHeight="1">
      <c r="B2" s="218" t="s">
        <v>509</v>
      </c>
      <c r="C2" s="222" t="s">
        <v>95</v>
      </c>
      <c r="D2" s="218" t="s">
        <v>68</v>
      </c>
      <c r="E2" s="226"/>
      <c r="F2" s="226"/>
      <c r="G2" s="226"/>
      <c r="H2" s="227"/>
      <c r="I2" s="222" t="s">
        <v>69</v>
      </c>
      <c r="J2" s="222" t="s">
        <v>67</v>
      </c>
      <c r="K2" s="222" t="s">
        <v>4</v>
      </c>
      <c r="L2" s="210" t="s">
        <v>299</v>
      </c>
      <c r="M2" s="222" t="s">
        <v>63</v>
      </c>
      <c r="N2" s="222"/>
      <c r="O2" s="222"/>
      <c r="P2" s="222"/>
      <c r="Q2" s="222" t="s">
        <v>70</v>
      </c>
    </row>
    <row r="3" spans="2:17">
      <c r="B3" s="224"/>
      <c r="C3" s="222"/>
      <c r="D3" s="224"/>
      <c r="E3" s="228"/>
      <c r="F3" s="228"/>
      <c r="G3" s="228"/>
      <c r="H3" s="229"/>
      <c r="I3" s="222"/>
      <c r="J3" s="222"/>
      <c r="K3" s="222"/>
      <c r="L3" s="211"/>
      <c r="M3" s="222"/>
      <c r="N3" s="222"/>
      <c r="O3" s="222"/>
      <c r="P3" s="222"/>
      <c r="Q3" s="222"/>
    </row>
    <row r="4" spans="2:17" ht="28.5">
      <c r="B4" s="225"/>
      <c r="C4" s="222"/>
      <c r="D4" s="230" t="s">
        <v>136</v>
      </c>
      <c r="E4" s="231"/>
      <c r="F4" s="3" t="s">
        <v>71</v>
      </c>
      <c r="G4" s="3" t="s">
        <v>72</v>
      </c>
      <c r="H4" s="3" t="s">
        <v>73</v>
      </c>
      <c r="I4" s="222"/>
      <c r="J4" s="222"/>
      <c r="K4" s="222"/>
      <c r="L4" s="212"/>
      <c r="M4" s="3" t="s">
        <v>8</v>
      </c>
      <c r="N4" s="3" t="s">
        <v>5</v>
      </c>
      <c r="O4" s="3" t="s">
        <v>7</v>
      </c>
      <c r="P4" s="3" t="s">
        <v>6</v>
      </c>
      <c r="Q4" s="222"/>
    </row>
    <row r="5" spans="2:17" ht="57">
      <c r="B5" s="210" t="s">
        <v>378</v>
      </c>
      <c r="C5" s="7" t="s">
        <v>79</v>
      </c>
      <c r="D5" s="6" t="s">
        <v>89</v>
      </c>
      <c r="E5" s="4" t="s">
        <v>81</v>
      </c>
      <c r="F5" s="2" t="s">
        <v>90</v>
      </c>
      <c r="G5" s="18">
        <v>0.64</v>
      </c>
      <c r="H5" s="2" t="s">
        <v>80</v>
      </c>
      <c r="I5" s="25" t="s">
        <v>350</v>
      </c>
      <c r="J5" s="25" t="s">
        <v>138</v>
      </c>
      <c r="K5" s="25" t="s">
        <v>203</v>
      </c>
      <c r="L5" s="6" t="s">
        <v>190</v>
      </c>
      <c r="M5" s="24">
        <v>2</v>
      </c>
      <c r="N5" s="24">
        <v>1</v>
      </c>
      <c r="O5" s="24">
        <v>1</v>
      </c>
      <c r="P5" s="24">
        <v>1</v>
      </c>
      <c r="Q5" s="22" t="s">
        <v>98</v>
      </c>
    </row>
    <row r="6" spans="2:17" ht="57">
      <c r="B6" s="211"/>
      <c r="C6" s="7" t="s">
        <v>79</v>
      </c>
      <c r="D6" s="6" t="s">
        <v>92</v>
      </c>
      <c r="E6" s="4" t="s">
        <v>81</v>
      </c>
      <c r="F6" s="2" t="s">
        <v>91</v>
      </c>
      <c r="G6" s="18">
        <v>0.64</v>
      </c>
      <c r="H6" s="2" t="s">
        <v>80</v>
      </c>
      <c r="I6" s="25" t="s">
        <v>350</v>
      </c>
      <c r="J6" s="25" t="s">
        <v>138</v>
      </c>
      <c r="K6" s="25" t="s">
        <v>203</v>
      </c>
      <c r="L6" s="6" t="s">
        <v>190</v>
      </c>
      <c r="M6" s="24">
        <v>2</v>
      </c>
      <c r="N6" s="24">
        <v>1</v>
      </c>
      <c r="O6" s="24">
        <v>1</v>
      </c>
      <c r="P6" s="24">
        <v>1</v>
      </c>
      <c r="Q6" s="22" t="s">
        <v>98</v>
      </c>
    </row>
    <row r="7" spans="2:17" ht="57">
      <c r="B7" s="211"/>
      <c r="C7" s="7" t="s">
        <v>79</v>
      </c>
      <c r="D7" s="213" t="s">
        <v>296</v>
      </c>
      <c r="E7" s="4" t="s">
        <v>81</v>
      </c>
      <c r="F7" s="2" t="s">
        <v>87</v>
      </c>
      <c r="G7" s="18">
        <v>0.64</v>
      </c>
      <c r="H7" s="2" t="s">
        <v>80</v>
      </c>
      <c r="I7" s="25" t="s">
        <v>350</v>
      </c>
      <c r="J7" s="25" t="s">
        <v>138</v>
      </c>
      <c r="K7" s="25" t="s">
        <v>203</v>
      </c>
      <c r="L7" s="6" t="s">
        <v>190</v>
      </c>
      <c r="M7" s="24">
        <v>2</v>
      </c>
      <c r="N7" s="24">
        <v>1</v>
      </c>
      <c r="O7" s="24">
        <v>1</v>
      </c>
      <c r="P7" s="24">
        <v>1</v>
      </c>
      <c r="Q7" s="22" t="s">
        <v>98</v>
      </c>
    </row>
    <row r="8" spans="2:17" ht="42.75">
      <c r="B8" s="212"/>
      <c r="C8" s="4" t="s">
        <v>79</v>
      </c>
      <c r="D8" s="215"/>
      <c r="E8" s="4" t="s">
        <v>83</v>
      </c>
      <c r="F8" s="2" t="s">
        <v>88</v>
      </c>
      <c r="G8" s="2" t="s">
        <v>78</v>
      </c>
      <c r="H8" s="2" t="s">
        <v>78</v>
      </c>
      <c r="I8" s="6" t="s">
        <v>295</v>
      </c>
      <c r="J8" s="13" t="s">
        <v>138</v>
      </c>
      <c r="K8" s="13" t="s">
        <v>94</v>
      </c>
      <c r="L8" s="6" t="s">
        <v>193</v>
      </c>
      <c r="M8" s="24">
        <v>2</v>
      </c>
      <c r="N8" s="24">
        <v>1</v>
      </c>
      <c r="O8" s="24">
        <v>2</v>
      </c>
      <c r="P8" s="24">
        <v>2</v>
      </c>
      <c r="Q8" s="22" t="s">
        <v>98</v>
      </c>
    </row>
    <row r="9" spans="2:17" ht="15">
      <c r="B9" s="9"/>
      <c r="L9" s="9"/>
    </row>
  </sheetData>
  <customSheetViews>
    <customSheetView guid="{08B5A1EB-3C29-45C9-AB81-281E54E96E1E}" scale="60" showPageBreaks="1" printArea="1" view="pageBreakPreview">
      <pane xSplit="2" ySplit="4" topLeftCell="E5" activePane="bottomRight" state="frozen"/>
      <selection pane="bottomRight" activeCell="H23" sqref="H23"/>
      <pageMargins left="0.7" right="0.7" top="0.75" bottom="0.75" header="0.3" footer="0.3"/>
      <pageSetup paperSize="8" scale="65" orientation="landscape" r:id="rId1"/>
    </customSheetView>
  </customSheetViews>
  <mergeCells count="12">
    <mergeCell ref="Q2:Q4"/>
    <mergeCell ref="C2:C4"/>
    <mergeCell ref="D7:D8"/>
    <mergeCell ref="B5:B8"/>
    <mergeCell ref="I2:I4"/>
    <mergeCell ref="J2:J4"/>
    <mergeCell ref="K2:K4"/>
    <mergeCell ref="M2:P3"/>
    <mergeCell ref="B2:B4"/>
    <mergeCell ref="D2:H3"/>
    <mergeCell ref="D4:E4"/>
    <mergeCell ref="L2:L4"/>
  </mergeCells>
  <phoneticPr fontId="1"/>
  <pageMargins left="0.7" right="0.7" top="0.75" bottom="0.75" header="0.3" footer="0.3"/>
  <pageSetup paperSize="8" scale="6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11"/>
  <sheetViews>
    <sheetView view="pageBreakPreview" zoomScale="85" zoomScaleNormal="80" zoomScaleSheetLayoutView="85" workbookViewId="0">
      <selection activeCell="G16" sqref="G16"/>
    </sheetView>
  </sheetViews>
  <sheetFormatPr defaultColWidth="9" defaultRowHeight="14.25"/>
  <cols>
    <col min="1" max="1" width="0.5703125" style="10" customWidth="1"/>
    <col min="2" max="2" width="12.140625" style="10" bestFit="1" customWidth="1"/>
    <col min="3" max="3" width="12.140625" style="10" customWidth="1"/>
    <col min="4" max="4" width="17.42578125" style="10" customWidth="1"/>
    <col min="5" max="5" width="13.5703125" style="10" customWidth="1"/>
    <col min="6" max="6" width="18.7109375" style="10" customWidth="1"/>
    <col min="7" max="7" width="23.42578125" style="10" customWidth="1"/>
    <col min="8" max="9" width="29.28515625" style="10" customWidth="1"/>
    <col min="10" max="10" width="9" style="10" bestFit="1" customWidth="1"/>
    <col min="11" max="14" width="6.42578125" style="10" customWidth="1"/>
    <col min="15" max="15" width="10.85546875" style="10" customWidth="1"/>
    <col min="16" max="16384" width="9" style="10"/>
  </cols>
  <sheetData>
    <row r="1" spans="2:15">
      <c r="B1" s="10" t="s">
        <v>408</v>
      </c>
    </row>
    <row r="2" spans="2:15" ht="14.25" customHeight="1">
      <c r="B2" s="216" t="s">
        <v>510</v>
      </c>
      <c r="C2" s="216" t="s">
        <v>61</v>
      </c>
      <c r="D2" s="230" t="s">
        <v>74</v>
      </c>
      <c r="E2" s="232"/>
      <c r="F2" s="231"/>
      <c r="G2" s="216" t="s">
        <v>2</v>
      </c>
      <c r="H2" s="216" t="s">
        <v>67</v>
      </c>
      <c r="I2" s="216" t="s">
        <v>4</v>
      </c>
      <c r="J2" s="233" t="s">
        <v>291</v>
      </c>
      <c r="K2" s="223" t="s">
        <v>63</v>
      </c>
      <c r="L2" s="223"/>
      <c r="M2" s="223"/>
      <c r="N2" s="223"/>
      <c r="O2" s="223" t="s">
        <v>64</v>
      </c>
    </row>
    <row r="3" spans="2:15" ht="45">
      <c r="B3" s="217"/>
      <c r="C3" s="217"/>
      <c r="D3" s="26" t="s">
        <v>102</v>
      </c>
      <c r="E3" s="30" t="s">
        <v>99</v>
      </c>
      <c r="F3" s="30" t="s">
        <v>100</v>
      </c>
      <c r="G3" s="217"/>
      <c r="H3" s="217"/>
      <c r="I3" s="217"/>
      <c r="J3" s="234"/>
      <c r="K3" s="28" t="s">
        <v>8</v>
      </c>
      <c r="L3" s="28" t="s">
        <v>5</v>
      </c>
      <c r="M3" s="28" t="s">
        <v>7</v>
      </c>
      <c r="N3" s="28" t="s">
        <v>6</v>
      </c>
      <c r="O3" s="223"/>
    </row>
    <row r="4" spans="2:15" ht="71.25">
      <c r="B4" s="30" t="s">
        <v>379</v>
      </c>
      <c r="C4" s="30" t="s">
        <v>60</v>
      </c>
      <c r="D4" s="36" t="s">
        <v>508</v>
      </c>
      <c r="E4" s="30" t="s">
        <v>103</v>
      </c>
      <c r="F4" s="30" t="s">
        <v>101</v>
      </c>
      <c r="G4" s="6" t="s">
        <v>188</v>
      </c>
      <c r="H4" s="6" t="s">
        <v>138</v>
      </c>
      <c r="I4" s="6" t="s">
        <v>189</v>
      </c>
      <c r="J4" s="20" t="s">
        <v>190</v>
      </c>
      <c r="K4" s="30">
        <v>2</v>
      </c>
      <c r="L4" s="30">
        <v>1</v>
      </c>
      <c r="M4" s="30">
        <v>1</v>
      </c>
      <c r="N4" s="30">
        <v>1</v>
      </c>
      <c r="O4" s="30" t="s">
        <v>75</v>
      </c>
    </row>
    <row r="5" spans="2:15" ht="15">
      <c r="B5" s="9"/>
      <c r="C5" s="9"/>
      <c r="D5" s="12"/>
    </row>
    <row r="6" spans="2:15">
      <c r="D6" s="12"/>
    </row>
    <row r="7" spans="2:15">
      <c r="B7" s="16" t="s">
        <v>407</v>
      </c>
      <c r="D7" s="12"/>
    </row>
    <row r="8" spans="2:15" ht="18.75" customHeight="1">
      <c r="B8" s="238" t="s">
        <v>511</v>
      </c>
      <c r="C8" s="239"/>
      <c r="D8" s="241" t="s">
        <v>61</v>
      </c>
      <c r="E8" s="230" t="s">
        <v>62</v>
      </c>
      <c r="F8" s="232"/>
      <c r="G8" s="232"/>
      <c r="H8" s="231"/>
      <c r="I8" s="216" t="s">
        <v>4</v>
      </c>
      <c r="J8" s="235" t="s">
        <v>294</v>
      </c>
      <c r="K8" s="230" t="s">
        <v>63</v>
      </c>
      <c r="L8" s="232"/>
      <c r="M8" s="232"/>
      <c r="N8" s="231"/>
      <c r="O8" s="216" t="s">
        <v>64</v>
      </c>
    </row>
    <row r="9" spans="2:15" ht="18.75">
      <c r="B9" s="220"/>
      <c r="C9" s="240"/>
      <c r="D9" s="242"/>
      <c r="E9" s="27" t="s">
        <v>395</v>
      </c>
      <c r="F9" s="27" t="s">
        <v>65</v>
      </c>
      <c r="G9" s="27" t="s">
        <v>66</v>
      </c>
      <c r="H9" s="27" t="s">
        <v>67</v>
      </c>
      <c r="I9" s="217"/>
      <c r="J9" s="236"/>
      <c r="K9" s="27" t="s">
        <v>8</v>
      </c>
      <c r="L9" s="27" t="s">
        <v>5</v>
      </c>
      <c r="M9" s="27" t="s">
        <v>7</v>
      </c>
      <c r="N9" s="27" t="s">
        <v>6</v>
      </c>
      <c r="O9" s="217"/>
    </row>
    <row r="10" spans="2:15" ht="189" customHeight="1">
      <c r="B10" s="237" t="s">
        <v>380</v>
      </c>
      <c r="C10" s="237"/>
      <c r="D10" s="30" t="s">
        <v>541</v>
      </c>
      <c r="E10" s="30">
        <v>0</v>
      </c>
      <c r="F10" s="30" t="s">
        <v>520</v>
      </c>
      <c r="G10" s="6" t="s">
        <v>169</v>
      </c>
      <c r="H10" s="6" t="s">
        <v>138</v>
      </c>
      <c r="I10" s="6" t="s">
        <v>170</v>
      </c>
      <c r="J10" s="29" t="s">
        <v>195</v>
      </c>
      <c r="K10" s="30">
        <v>2</v>
      </c>
      <c r="L10" s="30">
        <v>2</v>
      </c>
      <c r="M10" s="30">
        <v>2</v>
      </c>
      <c r="N10" s="30">
        <v>3</v>
      </c>
      <c r="O10" s="29" t="s">
        <v>76</v>
      </c>
    </row>
    <row r="11" spans="2:15" ht="15">
      <c r="B11" s="9"/>
    </row>
  </sheetData>
  <customSheetViews>
    <customSheetView guid="{08B5A1EB-3C29-45C9-AB81-281E54E96E1E}" scale="85" showPageBreaks="1" printArea="1" view="pageBreakPreview">
      <selection activeCell="E15" sqref="E15"/>
      <pageMargins left="0.7" right="0.7" top="0.75" bottom="0.75" header="0.3" footer="0.3"/>
      <pageSetup paperSize="8" scale="91" orientation="landscape" r:id="rId1"/>
    </customSheetView>
  </customSheetViews>
  <mergeCells count="17">
    <mergeCell ref="B10:C10"/>
    <mergeCell ref="B8:C9"/>
    <mergeCell ref="D8:D9"/>
    <mergeCell ref="E8:H8"/>
    <mergeCell ref="I8:I9"/>
    <mergeCell ref="B2:B3"/>
    <mergeCell ref="C2:C3"/>
    <mergeCell ref="G2:G3"/>
    <mergeCell ref="H2:H3"/>
    <mergeCell ref="I2:I3"/>
    <mergeCell ref="O8:O9"/>
    <mergeCell ref="K8:N8"/>
    <mergeCell ref="D2:F2"/>
    <mergeCell ref="K2:N2"/>
    <mergeCell ref="O2:O3"/>
    <mergeCell ref="J2:J3"/>
    <mergeCell ref="J8:J9"/>
  </mergeCells>
  <phoneticPr fontId="1"/>
  <pageMargins left="0.7" right="0.7" top="0.75" bottom="0.75" header="0.3" footer="0.3"/>
  <pageSetup paperSize="8" scale="9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8"/>
  <sheetViews>
    <sheetView view="pageBreakPreview" zoomScale="85" zoomScaleNormal="80" zoomScaleSheetLayoutView="85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E28" sqref="E28"/>
    </sheetView>
  </sheetViews>
  <sheetFormatPr defaultColWidth="9" defaultRowHeight="14.25"/>
  <cols>
    <col min="1" max="1" width="2.28515625" style="10" customWidth="1"/>
    <col min="2" max="2" width="15.5703125" style="10" customWidth="1"/>
    <col min="3" max="3" width="14" style="10" bestFit="1" customWidth="1"/>
    <col min="4" max="4" width="18.140625" style="10" bestFit="1" customWidth="1"/>
    <col min="5" max="5" width="6.42578125" style="10" bestFit="1" customWidth="1"/>
    <col min="6" max="6" width="10.140625" style="10" bestFit="1" customWidth="1"/>
    <col min="7" max="7" width="16.28515625" style="10" bestFit="1" customWidth="1"/>
    <col min="8" max="8" width="14.5703125" style="10" bestFit="1" customWidth="1"/>
    <col min="9" max="9" width="50.5703125" style="10" customWidth="1"/>
    <col min="10" max="10" width="30.42578125" style="10" bestFit="1" customWidth="1"/>
    <col min="11" max="11" width="40.85546875" style="10" bestFit="1" customWidth="1"/>
    <col min="12" max="12" width="10.42578125" style="10" bestFit="1" customWidth="1"/>
    <col min="13" max="16" width="7" style="10" customWidth="1"/>
    <col min="17" max="16384" width="9" style="10"/>
  </cols>
  <sheetData>
    <row r="1" spans="2:17">
      <c r="B1" s="10" t="s">
        <v>409</v>
      </c>
    </row>
    <row r="2" spans="2:17" ht="14.25" customHeight="1">
      <c r="B2" s="218" t="s">
        <v>509</v>
      </c>
      <c r="C2" s="222" t="s">
        <v>95</v>
      </c>
      <c r="D2" s="218" t="s">
        <v>68</v>
      </c>
      <c r="E2" s="226"/>
      <c r="F2" s="226"/>
      <c r="G2" s="226"/>
      <c r="H2" s="227"/>
      <c r="I2" s="222" t="s">
        <v>69</v>
      </c>
      <c r="J2" s="222" t="s">
        <v>67</v>
      </c>
      <c r="K2" s="222" t="s">
        <v>4</v>
      </c>
      <c r="L2" s="210" t="s">
        <v>299</v>
      </c>
      <c r="M2" s="222" t="s">
        <v>63</v>
      </c>
      <c r="N2" s="222"/>
      <c r="O2" s="222"/>
      <c r="P2" s="222"/>
      <c r="Q2" s="222" t="s">
        <v>70</v>
      </c>
    </row>
    <row r="3" spans="2:17" ht="14.25" customHeight="1">
      <c r="B3" s="225"/>
      <c r="C3" s="222"/>
      <c r="D3" s="230" t="s">
        <v>135</v>
      </c>
      <c r="E3" s="231"/>
      <c r="F3" s="3" t="s">
        <v>71</v>
      </c>
      <c r="G3" s="3" t="s">
        <v>72</v>
      </c>
      <c r="H3" s="3" t="s">
        <v>73</v>
      </c>
      <c r="I3" s="222"/>
      <c r="J3" s="222"/>
      <c r="K3" s="222"/>
      <c r="L3" s="243"/>
      <c r="M3" s="3" t="s">
        <v>8</v>
      </c>
      <c r="N3" s="3" t="s">
        <v>5</v>
      </c>
      <c r="O3" s="3" t="s">
        <v>7</v>
      </c>
      <c r="P3" s="3" t="s">
        <v>6</v>
      </c>
      <c r="Q3" s="222"/>
    </row>
    <row r="4" spans="2:17" ht="57" customHeight="1">
      <c r="B4" s="210" t="s">
        <v>381</v>
      </c>
      <c r="C4" s="210" t="s">
        <v>79</v>
      </c>
      <c r="D4" s="6" t="s">
        <v>89</v>
      </c>
      <c r="E4" s="4" t="s">
        <v>81</v>
      </c>
      <c r="F4" s="2" t="s">
        <v>90</v>
      </c>
      <c r="G4" s="18">
        <v>0.64</v>
      </c>
      <c r="H4" s="2" t="s">
        <v>80</v>
      </c>
      <c r="I4" s="25" t="s">
        <v>350</v>
      </c>
      <c r="J4" s="23" t="s">
        <v>138</v>
      </c>
      <c r="K4" s="23" t="s">
        <v>346</v>
      </c>
      <c r="L4" s="21" t="s">
        <v>190</v>
      </c>
      <c r="M4" s="24">
        <v>2</v>
      </c>
      <c r="N4" s="24">
        <v>1</v>
      </c>
      <c r="O4" s="24">
        <v>1</v>
      </c>
      <c r="P4" s="24">
        <v>1</v>
      </c>
      <c r="Q4" s="22" t="s">
        <v>98</v>
      </c>
    </row>
    <row r="5" spans="2:17" ht="57">
      <c r="B5" s="211"/>
      <c r="C5" s="211"/>
      <c r="D5" s="6" t="s">
        <v>92</v>
      </c>
      <c r="E5" s="4" t="s">
        <v>81</v>
      </c>
      <c r="F5" s="2" t="s">
        <v>91</v>
      </c>
      <c r="G5" s="18">
        <v>0.64</v>
      </c>
      <c r="H5" s="2" t="s">
        <v>80</v>
      </c>
      <c r="I5" s="25" t="s">
        <v>350</v>
      </c>
      <c r="J5" s="23" t="s">
        <v>138</v>
      </c>
      <c r="K5" s="23" t="s">
        <v>203</v>
      </c>
      <c r="L5" s="21" t="s">
        <v>190</v>
      </c>
      <c r="M5" s="24">
        <v>2</v>
      </c>
      <c r="N5" s="24">
        <v>1</v>
      </c>
      <c r="O5" s="24">
        <v>1</v>
      </c>
      <c r="P5" s="24">
        <v>1</v>
      </c>
      <c r="Q5" s="22" t="s">
        <v>98</v>
      </c>
    </row>
    <row r="6" spans="2:17" ht="57">
      <c r="B6" s="211"/>
      <c r="C6" s="211"/>
      <c r="D6" s="213" t="s">
        <v>296</v>
      </c>
      <c r="E6" s="4" t="s">
        <v>81</v>
      </c>
      <c r="F6" s="2" t="s">
        <v>87</v>
      </c>
      <c r="G6" s="18">
        <v>0.64</v>
      </c>
      <c r="H6" s="2" t="s">
        <v>80</v>
      </c>
      <c r="I6" s="25" t="s">
        <v>350</v>
      </c>
      <c r="J6" s="23" t="s">
        <v>138</v>
      </c>
      <c r="K6" s="23" t="s">
        <v>203</v>
      </c>
      <c r="L6" s="21" t="s">
        <v>190</v>
      </c>
      <c r="M6" s="24">
        <v>2</v>
      </c>
      <c r="N6" s="24">
        <v>1</v>
      </c>
      <c r="O6" s="24">
        <v>1</v>
      </c>
      <c r="P6" s="24">
        <v>1</v>
      </c>
      <c r="Q6" s="22" t="s">
        <v>98</v>
      </c>
    </row>
    <row r="7" spans="2:17" ht="42.75">
      <c r="B7" s="212"/>
      <c r="C7" s="212"/>
      <c r="D7" s="215"/>
      <c r="E7" s="4" t="s">
        <v>83</v>
      </c>
      <c r="F7" s="2" t="s">
        <v>88</v>
      </c>
      <c r="G7" s="2" t="s">
        <v>78</v>
      </c>
      <c r="H7" s="2" t="s">
        <v>78</v>
      </c>
      <c r="I7" s="6" t="s">
        <v>295</v>
      </c>
      <c r="J7" s="13" t="s">
        <v>138</v>
      </c>
      <c r="K7" s="13" t="s">
        <v>94</v>
      </c>
      <c r="L7" s="21" t="s">
        <v>193</v>
      </c>
      <c r="M7" s="24">
        <v>2</v>
      </c>
      <c r="N7" s="24">
        <v>1</v>
      </c>
      <c r="O7" s="24">
        <v>2</v>
      </c>
      <c r="P7" s="24">
        <v>2</v>
      </c>
      <c r="Q7" s="22" t="s">
        <v>98</v>
      </c>
    </row>
    <row r="8" spans="2:17" ht="15">
      <c r="B8" s="9"/>
    </row>
  </sheetData>
  <customSheetViews>
    <customSheetView guid="{08B5A1EB-3C29-45C9-AB81-281E54E96E1E}" scale="60" showPageBreaks="1" printArea="1" view="pageBreakPreview">
      <pane xSplit="4" ySplit="3" topLeftCell="E4" activePane="bottomRight" state="frozen"/>
      <selection pane="bottomRight" activeCell="L66" sqref="L66"/>
      <pageMargins left="0.7" right="0.7" top="0.75" bottom="0.75" header="0.3" footer="0.3"/>
      <pageSetup paperSize="8" orientation="landscape" r:id="rId1"/>
    </customSheetView>
  </customSheetViews>
  <mergeCells count="13">
    <mergeCell ref="M2:P2"/>
    <mergeCell ref="Q2:Q3"/>
    <mergeCell ref="D3:E3"/>
    <mergeCell ref="I2:I3"/>
    <mergeCell ref="B4:B7"/>
    <mergeCell ref="C4:C7"/>
    <mergeCell ref="D6:D7"/>
    <mergeCell ref="B2:B3"/>
    <mergeCell ref="L2:L3"/>
    <mergeCell ref="C2:C3"/>
    <mergeCell ref="D2:H2"/>
    <mergeCell ref="J2:J3"/>
    <mergeCell ref="K2:K3"/>
  </mergeCells>
  <phoneticPr fontId="1"/>
  <pageMargins left="0.7" right="0.7" top="0.75" bottom="0.75" header="0.3" footer="0.3"/>
  <pageSetup paperSize="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00"/>
  <sheetViews>
    <sheetView view="pageBreakPreview" zoomScaleNormal="7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8" sqref="G8"/>
    </sheetView>
  </sheetViews>
  <sheetFormatPr defaultColWidth="9" defaultRowHeight="14.25"/>
  <cols>
    <col min="1" max="1" width="9" style="31"/>
    <col min="2" max="2" width="12.85546875" style="31" customWidth="1"/>
    <col min="3" max="3" width="12.140625" style="31" customWidth="1"/>
    <col min="4" max="4" width="25" style="33" bestFit="1" customWidth="1"/>
    <col min="5" max="5" width="18.85546875" style="31" customWidth="1"/>
    <col min="6" max="6" width="23.140625" style="31" customWidth="1"/>
    <col min="7" max="7" width="51.7109375" style="31" customWidth="1"/>
    <col min="8" max="8" width="30.42578125" style="31" bestFit="1" customWidth="1"/>
    <col min="9" max="9" width="31.7109375" style="31" customWidth="1"/>
    <col min="10" max="10" width="10.140625" style="31" bestFit="1" customWidth="1"/>
    <col min="11" max="14" width="6.7109375" style="33" customWidth="1"/>
    <col min="15" max="15" width="9.28515625" style="31" customWidth="1"/>
    <col min="16" max="16" width="6.7109375" style="31" customWidth="1"/>
    <col min="17" max="16384" width="9" style="31"/>
  </cols>
  <sheetData>
    <row r="1" spans="2:15" ht="15">
      <c r="B1" s="105"/>
      <c r="D1" s="138"/>
      <c r="E1" s="139"/>
    </row>
    <row r="2" spans="2:15">
      <c r="B2" s="31" t="s">
        <v>410</v>
      </c>
      <c r="G2" s="134"/>
      <c r="H2" s="83"/>
      <c r="I2" s="83"/>
      <c r="J2" s="83"/>
      <c r="K2" s="83"/>
      <c r="L2" s="83"/>
      <c r="M2" s="83"/>
      <c r="N2" s="83"/>
      <c r="O2" s="81"/>
    </row>
    <row r="3" spans="2:15">
      <c r="B3" s="135" t="s">
        <v>40</v>
      </c>
      <c r="C3" s="136"/>
      <c r="D3" s="137"/>
      <c r="E3" s="248" t="s">
        <v>96</v>
      </c>
      <c r="F3" s="246" t="s">
        <v>74</v>
      </c>
      <c r="G3" s="246" t="s">
        <v>2</v>
      </c>
      <c r="H3" s="248" t="s">
        <v>67</v>
      </c>
      <c r="I3" s="248" t="s">
        <v>4</v>
      </c>
      <c r="J3" s="246" t="s">
        <v>300</v>
      </c>
      <c r="K3" s="208" t="s">
        <v>63</v>
      </c>
      <c r="L3" s="208"/>
      <c r="M3" s="208"/>
      <c r="N3" s="208"/>
      <c r="O3" s="244" t="s">
        <v>64</v>
      </c>
    </row>
    <row r="4" spans="2:15">
      <c r="B4" s="36" t="s">
        <v>12</v>
      </c>
      <c r="C4" s="135" t="s">
        <v>13</v>
      </c>
      <c r="D4" s="77" t="s">
        <v>106</v>
      </c>
      <c r="E4" s="248"/>
      <c r="F4" s="247"/>
      <c r="G4" s="249"/>
      <c r="H4" s="248"/>
      <c r="I4" s="248"/>
      <c r="J4" s="249"/>
      <c r="K4" s="39" t="s">
        <v>8</v>
      </c>
      <c r="L4" s="39" t="s">
        <v>5</v>
      </c>
      <c r="M4" s="39" t="s">
        <v>7</v>
      </c>
      <c r="N4" s="39" t="s">
        <v>6</v>
      </c>
      <c r="O4" s="245"/>
    </row>
    <row r="5" spans="2:15" ht="42.75">
      <c r="B5" s="164" t="s">
        <v>388</v>
      </c>
      <c r="C5" s="179" t="s">
        <v>382</v>
      </c>
      <c r="D5" s="36" t="s">
        <v>317</v>
      </c>
      <c r="E5" s="36" t="s">
        <v>105</v>
      </c>
      <c r="F5" s="45" t="s">
        <v>480</v>
      </c>
      <c r="G5" s="53" t="s">
        <v>210</v>
      </c>
      <c r="H5" s="50" t="s">
        <v>138</v>
      </c>
      <c r="I5" s="50" t="s">
        <v>211</v>
      </c>
      <c r="J5" s="36" t="s">
        <v>192</v>
      </c>
      <c r="K5" s="50">
        <v>2</v>
      </c>
      <c r="L5" s="50">
        <v>2</v>
      </c>
      <c r="M5" s="50">
        <v>2</v>
      </c>
      <c r="N5" s="50">
        <v>2</v>
      </c>
      <c r="O5" s="35" t="s">
        <v>324</v>
      </c>
    </row>
    <row r="6" spans="2:15" ht="71.25">
      <c r="B6" s="253"/>
      <c r="C6" s="254"/>
      <c r="D6" s="36" t="s">
        <v>402</v>
      </c>
      <c r="E6" s="36" t="s">
        <v>105</v>
      </c>
      <c r="F6" s="45" t="s">
        <v>480</v>
      </c>
      <c r="G6" s="53" t="s">
        <v>212</v>
      </c>
      <c r="H6" s="50" t="s">
        <v>138</v>
      </c>
      <c r="I6" s="50" t="s">
        <v>213</v>
      </c>
      <c r="J6" s="36" t="s">
        <v>192</v>
      </c>
      <c r="K6" s="50">
        <v>2</v>
      </c>
      <c r="L6" s="50">
        <v>1</v>
      </c>
      <c r="M6" s="50">
        <v>2</v>
      </c>
      <c r="N6" s="50">
        <v>1</v>
      </c>
      <c r="O6" s="35" t="s">
        <v>324</v>
      </c>
    </row>
    <row r="7" spans="2:15" ht="63" customHeight="1">
      <c r="B7" s="253"/>
      <c r="C7" s="254"/>
      <c r="D7" s="36" t="s">
        <v>446</v>
      </c>
      <c r="E7" s="36" t="s">
        <v>105</v>
      </c>
      <c r="F7" s="45" t="s">
        <v>480</v>
      </c>
      <c r="G7" s="53" t="s">
        <v>214</v>
      </c>
      <c r="H7" s="50" t="s">
        <v>138</v>
      </c>
      <c r="I7" s="50" t="s">
        <v>215</v>
      </c>
      <c r="J7" s="36" t="s">
        <v>192</v>
      </c>
      <c r="K7" s="50">
        <v>2</v>
      </c>
      <c r="L7" s="50">
        <v>2</v>
      </c>
      <c r="M7" s="50">
        <v>2</v>
      </c>
      <c r="N7" s="50">
        <v>2</v>
      </c>
      <c r="O7" s="35" t="s">
        <v>324</v>
      </c>
    </row>
    <row r="8" spans="2:15" ht="28.5" customHeight="1">
      <c r="B8" s="253"/>
      <c r="C8" s="254"/>
      <c r="D8" s="36" t="s">
        <v>318</v>
      </c>
      <c r="E8" s="36" t="s">
        <v>105</v>
      </c>
      <c r="F8" s="45" t="s">
        <v>480</v>
      </c>
      <c r="G8" s="53" t="s">
        <v>137</v>
      </c>
      <c r="H8" s="50" t="s">
        <v>138</v>
      </c>
      <c r="I8" s="50" t="s">
        <v>139</v>
      </c>
      <c r="J8" s="36" t="s">
        <v>323</v>
      </c>
      <c r="K8" s="50">
        <v>2</v>
      </c>
      <c r="L8" s="50">
        <v>3</v>
      </c>
      <c r="M8" s="50">
        <v>2</v>
      </c>
      <c r="N8" s="50">
        <v>2</v>
      </c>
      <c r="O8" s="35" t="s">
        <v>324</v>
      </c>
    </row>
    <row r="9" spans="2:15" ht="42.75">
      <c r="B9" s="253"/>
      <c r="C9" s="179" t="s">
        <v>365</v>
      </c>
      <c r="D9" s="36" t="s">
        <v>317</v>
      </c>
      <c r="E9" s="36" t="s">
        <v>301</v>
      </c>
      <c r="F9" s="45" t="s">
        <v>480</v>
      </c>
      <c r="G9" s="53" t="s">
        <v>210</v>
      </c>
      <c r="H9" s="50" t="s">
        <v>138</v>
      </c>
      <c r="I9" s="50" t="s">
        <v>211</v>
      </c>
      <c r="J9" s="36" t="s">
        <v>192</v>
      </c>
      <c r="K9" s="50">
        <v>2</v>
      </c>
      <c r="L9" s="50">
        <v>2</v>
      </c>
      <c r="M9" s="50">
        <v>2</v>
      </c>
      <c r="N9" s="50">
        <v>2</v>
      </c>
      <c r="O9" s="35" t="s">
        <v>324</v>
      </c>
    </row>
    <row r="10" spans="2:15" ht="71.25">
      <c r="B10" s="253"/>
      <c r="C10" s="254"/>
      <c r="D10" s="36" t="s">
        <v>402</v>
      </c>
      <c r="E10" s="36" t="s">
        <v>105</v>
      </c>
      <c r="F10" s="45" t="s">
        <v>480</v>
      </c>
      <c r="G10" s="53" t="s">
        <v>212</v>
      </c>
      <c r="H10" s="50" t="s">
        <v>138</v>
      </c>
      <c r="I10" s="50" t="s">
        <v>213</v>
      </c>
      <c r="J10" s="36" t="s">
        <v>192</v>
      </c>
      <c r="K10" s="50">
        <v>2</v>
      </c>
      <c r="L10" s="50">
        <v>1</v>
      </c>
      <c r="M10" s="50">
        <v>2</v>
      </c>
      <c r="N10" s="50">
        <v>1</v>
      </c>
      <c r="O10" s="35" t="s">
        <v>324</v>
      </c>
    </row>
    <row r="11" spans="2:15" ht="63.75" customHeight="1">
      <c r="B11" s="253"/>
      <c r="C11" s="254"/>
      <c r="D11" s="36" t="s">
        <v>446</v>
      </c>
      <c r="E11" s="36" t="s">
        <v>105</v>
      </c>
      <c r="F11" s="45" t="s">
        <v>480</v>
      </c>
      <c r="G11" s="53" t="s">
        <v>214</v>
      </c>
      <c r="H11" s="50" t="s">
        <v>138</v>
      </c>
      <c r="I11" s="50" t="s">
        <v>215</v>
      </c>
      <c r="J11" s="36" t="s">
        <v>192</v>
      </c>
      <c r="K11" s="50">
        <v>2</v>
      </c>
      <c r="L11" s="50">
        <v>2</v>
      </c>
      <c r="M11" s="50">
        <v>2</v>
      </c>
      <c r="N11" s="50">
        <v>2</v>
      </c>
      <c r="O11" s="35" t="s">
        <v>324</v>
      </c>
    </row>
    <row r="12" spans="2:15" ht="41.25" customHeight="1">
      <c r="B12" s="253"/>
      <c r="C12" s="254"/>
      <c r="D12" s="36" t="s">
        <v>318</v>
      </c>
      <c r="E12" s="36" t="s">
        <v>105</v>
      </c>
      <c r="F12" s="45" t="s">
        <v>480</v>
      </c>
      <c r="G12" s="53" t="s">
        <v>140</v>
      </c>
      <c r="H12" s="50" t="s">
        <v>138</v>
      </c>
      <c r="I12" s="50" t="s">
        <v>141</v>
      </c>
      <c r="J12" s="36" t="s">
        <v>191</v>
      </c>
      <c r="K12" s="50">
        <v>2</v>
      </c>
      <c r="L12" s="50">
        <v>3</v>
      </c>
      <c r="M12" s="50">
        <v>2</v>
      </c>
      <c r="N12" s="50">
        <v>2</v>
      </c>
      <c r="O12" s="35" t="s">
        <v>324</v>
      </c>
    </row>
    <row r="13" spans="2:15" ht="57">
      <c r="B13" s="253"/>
      <c r="C13" s="179" t="s">
        <v>366</v>
      </c>
      <c r="D13" s="36" t="s">
        <v>317</v>
      </c>
      <c r="E13" s="36" t="s">
        <v>105</v>
      </c>
      <c r="F13" s="45" t="s">
        <v>480</v>
      </c>
      <c r="G13" s="53" t="s">
        <v>217</v>
      </c>
      <c r="H13" s="50" t="s">
        <v>138</v>
      </c>
      <c r="I13" s="50" t="s">
        <v>218</v>
      </c>
      <c r="J13" s="36" t="s">
        <v>192</v>
      </c>
      <c r="K13" s="50">
        <v>2</v>
      </c>
      <c r="L13" s="50">
        <v>2</v>
      </c>
      <c r="M13" s="50">
        <v>2</v>
      </c>
      <c r="N13" s="50">
        <v>2</v>
      </c>
      <c r="O13" s="35" t="s">
        <v>324</v>
      </c>
    </row>
    <row r="14" spans="2:15" ht="71.25">
      <c r="B14" s="253"/>
      <c r="C14" s="254"/>
      <c r="D14" s="36" t="s">
        <v>402</v>
      </c>
      <c r="E14" s="36" t="s">
        <v>105</v>
      </c>
      <c r="F14" s="45" t="s">
        <v>480</v>
      </c>
      <c r="G14" s="53" t="s">
        <v>219</v>
      </c>
      <c r="H14" s="50" t="s">
        <v>138</v>
      </c>
      <c r="I14" s="50" t="s">
        <v>220</v>
      </c>
      <c r="J14" s="36" t="s">
        <v>192</v>
      </c>
      <c r="K14" s="50">
        <v>2</v>
      </c>
      <c r="L14" s="50">
        <v>1</v>
      </c>
      <c r="M14" s="50">
        <v>2</v>
      </c>
      <c r="N14" s="50">
        <v>1</v>
      </c>
      <c r="O14" s="35" t="s">
        <v>324</v>
      </c>
    </row>
    <row r="15" spans="2:15" ht="67.5" customHeight="1">
      <c r="B15" s="253"/>
      <c r="C15" s="254"/>
      <c r="D15" s="36" t="s">
        <v>446</v>
      </c>
      <c r="E15" s="36" t="s">
        <v>105</v>
      </c>
      <c r="F15" s="45" t="s">
        <v>480</v>
      </c>
      <c r="G15" s="53" t="s">
        <v>221</v>
      </c>
      <c r="H15" s="50" t="s">
        <v>138</v>
      </c>
      <c r="I15" s="50" t="s">
        <v>222</v>
      </c>
      <c r="J15" s="36" t="s">
        <v>192</v>
      </c>
      <c r="K15" s="50">
        <v>2</v>
      </c>
      <c r="L15" s="50">
        <v>2</v>
      </c>
      <c r="M15" s="50">
        <v>2</v>
      </c>
      <c r="N15" s="50">
        <v>2</v>
      </c>
      <c r="O15" s="35" t="s">
        <v>324</v>
      </c>
    </row>
    <row r="16" spans="2:15" ht="48.75" customHeight="1">
      <c r="B16" s="253"/>
      <c r="C16" s="254"/>
      <c r="D16" s="36" t="s">
        <v>318</v>
      </c>
      <c r="E16" s="36" t="s">
        <v>105</v>
      </c>
      <c r="F16" s="45" t="s">
        <v>480</v>
      </c>
      <c r="G16" s="53" t="s">
        <v>142</v>
      </c>
      <c r="H16" s="50" t="s">
        <v>138</v>
      </c>
      <c r="I16" s="50" t="s">
        <v>143</v>
      </c>
      <c r="J16" s="36" t="s">
        <v>190</v>
      </c>
      <c r="K16" s="50">
        <v>2</v>
      </c>
      <c r="L16" s="50">
        <v>2</v>
      </c>
      <c r="M16" s="50">
        <v>1</v>
      </c>
      <c r="N16" s="50">
        <v>2</v>
      </c>
      <c r="O16" s="35" t="s">
        <v>324</v>
      </c>
    </row>
    <row r="17" spans="2:15" ht="42.75">
      <c r="B17" s="253"/>
      <c r="C17" s="179" t="s">
        <v>367</v>
      </c>
      <c r="D17" s="36" t="s">
        <v>394</v>
      </c>
      <c r="E17" s="36" t="s">
        <v>105</v>
      </c>
      <c r="F17" s="45" t="s">
        <v>480</v>
      </c>
      <c r="G17" s="53" t="s">
        <v>223</v>
      </c>
      <c r="H17" s="50" t="s">
        <v>138</v>
      </c>
      <c r="I17" s="50" t="s">
        <v>224</v>
      </c>
      <c r="J17" s="36" t="s">
        <v>192</v>
      </c>
      <c r="K17" s="50">
        <v>2</v>
      </c>
      <c r="L17" s="50">
        <v>2</v>
      </c>
      <c r="M17" s="50">
        <v>2</v>
      </c>
      <c r="N17" s="50">
        <v>2</v>
      </c>
      <c r="O17" s="35" t="s">
        <v>324</v>
      </c>
    </row>
    <row r="18" spans="2:15" ht="71.25">
      <c r="B18" s="253"/>
      <c r="C18" s="254"/>
      <c r="D18" s="36" t="s">
        <v>402</v>
      </c>
      <c r="E18" s="36" t="s">
        <v>105</v>
      </c>
      <c r="F18" s="45" t="s">
        <v>480</v>
      </c>
      <c r="G18" s="53" t="s">
        <v>225</v>
      </c>
      <c r="H18" s="50" t="s">
        <v>138</v>
      </c>
      <c r="I18" s="50" t="s">
        <v>226</v>
      </c>
      <c r="J18" s="36" t="s">
        <v>192</v>
      </c>
      <c r="K18" s="50">
        <v>2</v>
      </c>
      <c r="L18" s="50">
        <v>1</v>
      </c>
      <c r="M18" s="50">
        <v>2</v>
      </c>
      <c r="N18" s="50">
        <v>1</v>
      </c>
      <c r="O18" s="35" t="s">
        <v>324</v>
      </c>
    </row>
    <row r="19" spans="2:15" ht="82.5" customHeight="1">
      <c r="B19" s="253"/>
      <c r="C19" s="254"/>
      <c r="D19" s="36" t="s">
        <v>446</v>
      </c>
      <c r="E19" s="36" t="s">
        <v>105</v>
      </c>
      <c r="F19" s="45" t="s">
        <v>480</v>
      </c>
      <c r="G19" s="53" t="s">
        <v>227</v>
      </c>
      <c r="H19" s="50" t="s">
        <v>138</v>
      </c>
      <c r="I19" s="50" t="s">
        <v>228</v>
      </c>
      <c r="J19" s="36" t="s">
        <v>192</v>
      </c>
      <c r="K19" s="50">
        <v>2</v>
      </c>
      <c r="L19" s="50">
        <v>2</v>
      </c>
      <c r="M19" s="50">
        <v>2</v>
      </c>
      <c r="N19" s="50">
        <v>2</v>
      </c>
      <c r="O19" s="35" t="s">
        <v>324</v>
      </c>
    </row>
    <row r="20" spans="2:15" ht="41.25" customHeight="1">
      <c r="B20" s="253"/>
      <c r="C20" s="254"/>
      <c r="D20" s="164" t="s">
        <v>318</v>
      </c>
      <c r="E20" s="36" t="s">
        <v>105</v>
      </c>
      <c r="F20" s="45" t="s">
        <v>480</v>
      </c>
      <c r="G20" s="53" t="s">
        <v>149</v>
      </c>
      <c r="H20" s="50" t="s">
        <v>138</v>
      </c>
      <c r="I20" s="50" t="s">
        <v>150</v>
      </c>
      <c r="J20" s="36" t="s">
        <v>192</v>
      </c>
      <c r="K20" s="50">
        <v>2</v>
      </c>
      <c r="L20" s="50">
        <v>1</v>
      </c>
      <c r="M20" s="50">
        <v>2</v>
      </c>
      <c r="N20" s="50">
        <v>1</v>
      </c>
      <c r="O20" s="35" t="s">
        <v>324</v>
      </c>
    </row>
    <row r="21" spans="2:15" ht="63.75" customHeight="1">
      <c r="B21" s="253"/>
      <c r="C21" s="254"/>
      <c r="D21" s="187"/>
      <c r="E21" s="36" t="s">
        <v>105</v>
      </c>
      <c r="F21" s="45" t="s">
        <v>480</v>
      </c>
      <c r="G21" s="53" t="s">
        <v>147</v>
      </c>
      <c r="H21" s="50" t="s">
        <v>138</v>
      </c>
      <c r="I21" s="50" t="s">
        <v>148</v>
      </c>
      <c r="J21" s="36" t="s">
        <v>193</v>
      </c>
      <c r="K21" s="50">
        <v>2</v>
      </c>
      <c r="L21" s="50">
        <v>1</v>
      </c>
      <c r="M21" s="50">
        <v>3</v>
      </c>
      <c r="N21" s="50">
        <v>1</v>
      </c>
      <c r="O21" s="35" t="s">
        <v>345</v>
      </c>
    </row>
    <row r="22" spans="2:15" ht="43.5" customHeight="1">
      <c r="B22" s="253"/>
      <c r="C22" s="179" t="s">
        <v>229</v>
      </c>
      <c r="D22" s="143" t="s">
        <v>317</v>
      </c>
      <c r="E22" s="143" t="s">
        <v>105</v>
      </c>
      <c r="F22" s="144" t="s">
        <v>480</v>
      </c>
      <c r="G22" s="145" t="s">
        <v>538</v>
      </c>
      <c r="H22" s="93" t="s">
        <v>138</v>
      </c>
      <c r="I22" s="146" t="s">
        <v>547</v>
      </c>
      <c r="J22" s="143" t="s">
        <v>548</v>
      </c>
      <c r="K22" s="250" t="s">
        <v>549</v>
      </c>
      <c r="L22" s="251"/>
      <c r="M22" s="251"/>
      <c r="N22" s="252"/>
      <c r="O22" s="35" t="s">
        <v>324</v>
      </c>
    </row>
    <row r="23" spans="2:15" ht="71.25">
      <c r="B23" s="253"/>
      <c r="C23" s="254"/>
      <c r="D23" s="36" t="s">
        <v>402</v>
      </c>
      <c r="E23" s="36" t="s">
        <v>105</v>
      </c>
      <c r="F23" s="45" t="s">
        <v>480</v>
      </c>
      <c r="G23" s="53" t="s">
        <v>302</v>
      </c>
      <c r="H23" s="50" t="s">
        <v>138</v>
      </c>
      <c r="I23" s="50" t="s">
        <v>231</v>
      </c>
      <c r="J23" s="36" t="s">
        <v>192</v>
      </c>
      <c r="K23" s="50">
        <v>2</v>
      </c>
      <c r="L23" s="50">
        <v>1</v>
      </c>
      <c r="M23" s="50">
        <v>2</v>
      </c>
      <c r="N23" s="50">
        <v>1</v>
      </c>
      <c r="O23" s="35" t="s">
        <v>324</v>
      </c>
    </row>
    <row r="24" spans="2:15" ht="85.5">
      <c r="B24" s="253"/>
      <c r="C24" s="254"/>
      <c r="D24" s="36" t="s">
        <v>446</v>
      </c>
      <c r="E24" s="36" t="s">
        <v>301</v>
      </c>
      <c r="F24" s="45" t="s">
        <v>480</v>
      </c>
      <c r="G24" s="53" t="s">
        <v>303</v>
      </c>
      <c r="H24" s="50" t="s">
        <v>138</v>
      </c>
      <c r="I24" s="50" t="s">
        <v>233</v>
      </c>
      <c r="J24" s="36" t="s">
        <v>192</v>
      </c>
      <c r="K24" s="50">
        <v>2</v>
      </c>
      <c r="L24" s="50">
        <v>2</v>
      </c>
      <c r="M24" s="50">
        <v>2</v>
      </c>
      <c r="N24" s="50">
        <v>2</v>
      </c>
      <c r="O24" s="35" t="s">
        <v>324</v>
      </c>
    </row>
    <row r="25" spans="2:15" ht="42.75">
      <c r="B25" s="253"/>
      <c r="C25" s="254"/>
      <c r="D25" s="36" t="s">
        <v>318</v>
      </c>
      <c r="E25" s="36" t="s">
        <v>301</v>
      </c>
      <c r="F25" s="45" t="s">
        <v>480</v>
      </c>
      <c r="G25" s="53" t="s">
        <v>304</v>
      </c>
      <c r="H25" s="93" t="s">
        <v>138</v>
      </c>
      <c r="I25" s="50" t="s">
        <v>234</v>
      </c>
      <c r="J25" s="36" t="s">
        <v>192</v>
      </c>
      <c r="K25" s="50">
        <v>2</v>
      </c>
      <c r="L25" s="50">
        <v>2</v>
      </c>
      <c r="M25" s="50">
        <v>1</v>
      </c>
      <c r="N25" s="50">
        <v>1</v>
      </c>
      <c r="O25" s="35" t="s">
        <v>324</v>
      </c>
    </row>
    <row r="26" spans="2:15" ht="28.5">
      <c r="B26" s="253"/>
      <c r="C26" s="179" t="s">
        <v>24</v>
      </c>
      <c r="D26" s="143" t="s">
        <v>317</v>
      </c>
      <c r="E26" s="143" t="s">
        <v>301</v>
      </c>
      <c r="F26" s="144" t="s">
        <v>480</v>
      </c>
      <c r="G26" s="145" t="s">
        <v>538</v>
      </c>
      <c r="H26" s="146" t="s">
        <v>138</v>
      </c>
      <c r="I26" s="146" t="s">
        <v>547</v>
      </c>
      <c r="J26" s="143" t="s">
        <v>548</v>
      </c>
      <c r="K26" s="250" t="s">
        <v>549</v>
      </c>
      <c r="L26" s="251"/>
      <c r="M26" s="251"/>
      <c r="N26" s="252"/>
      <c r="O26" s="35" t="s">
        <v>324</v>
      </c>
    </row>
    <row r="27" spans="2:15" ht="71.25">
      <c r="B27" s="253"/>
      <c r="C27" s="254"/>
      <c r="D27" s="36" t="s">
        <v>402</v>
      </c>
      <c r="E27" s="36" t="s">
        <v>301</v>
      </c>
      <c r="F27" s="45" t="s">
        <v>480</v>
      </c>
      <c r="G27" s="53" t="s">
        <v>305</v>
      </c>
      <c r="H27" s="50" t="s">
        <v>138</v>
      </c>
      <c r="I27" s="50" t="s">
        <v>235</v>
      </c>
      <c r="J27" s="36" t="s">
        <v>192</v>
      </c>
      <c r="K27" s="50">
        <v>2</v>
      </c>
      <c r="L27" s="50">
        <v>1</v>
      </c>
      <c r="M27" s="50">
        <v>2</v>
      </c>
      <c r="N27" s="50">
        <v>1</v>
      </c>
      <c r="O27" s="35" t="s">
        <v>324</v>
      </c>
    </row>
    <row r="28" spans="2:15" ht="85.5">
      <c r="B28" s="253"/>
      <c r="C28" s="254"/>
      <c r="D28" s="36" t="s">
        <v>446</v>
      </c>
      <c r="E28" s="36" t="s">
        <v>301</v>
      </c>
      <c r="F28" s="45" t="s">
        <v>480</v>
      </c>
      <c r="G28" s="53" t="s">
        <v>303</v>
      </c>
      <c r="H28" s="50" t="s">
        <v>138</v>
      </c>
      <c r="I28" s="50" t="s">
        <v>233</v>
      </c>
      <c r="J28" s="36" t="s">
        <v>192</v>
      </c>
      <c r="K28" s="50">
        <v>2</v>
      </c>
      <c r="L28" s="50">
        <v>2</v>
      </c>
      <c r="M28" s="50">
        <v>2</v>
      </c>
      <c r="N28" s="50">
        <v>2</v>
      </c>
      <c r="O28" s="35" t="s">
        <v>324</v>
      </c>
    </row>
    <row r="29" spans="2:15" ht="57">
      <c r="B29" s="253"/>
      <c r="C29" s="254"/>
      <c r="D29" s="36" t="s">
        <v>318</v>
      </c>
      <c r="E29" s="36" t="s">
        <v>301</v>
      </c>
      <c r="F29" s="45" t="s">
        <v>480</v>
      </c>
      <c r="G29" s="53" t="s">
        <v>306</v>
      </c>
      <c r="H29" s="50" t="s">
        <v>138</v>
      </c>
      <c r="I29" s="50" t="s">
        <v>154</v>
      </c>
      <c r="J29" s="36" t="s">
        <v>192</v>
      </c>
      <c r="K29" s="50">
        <v>2</v>
      </c>
      <c r="L29" s="50">
        <v>2</v>
      </c>
      <c r="M29" s="50">
        <v>1</v>
      </c>
      <c r="N29" s="50">
        <v>1</v>
      </c>
      <c r="O29" s="35" t="s">
        <v>324</v>
      </c>
    </row>
    <row r="30" spans="2:15" ht="28.5">
      <c r="B30" s="253"/>
      <c r="C30" s="179" t="s">
        <v>25</v>
      </c>
      <c r="D30" s="36" t="s">
        <v>317</v>
      </c>
      <c r="E30" s="36" t="s">
        <v>301</v>
      </c>
      <c r="F30" s="45" t="s">
        <v>480</v>
      </c>
      <c r="G30" s="53" t="s">
        <v>538</v>
      </c>
      <c r="H30" s="50"/>
      <c r="I30" s="50" t="s">
        <v>535</v>
      </c>
      <c r="J30" s="36"/>
      <c r="K30" s="50"/>
      <c r="L30" s="50"/>
      <c r="M30" s="50"/>
      <c r="N30" s="50"/>
      <c r="O30" s="35" t="s">
        <v>324</v>
      </c>
    </row>
    <row r="31" spans="2:15" ht="71.25">
      <c r="B31" s="253"/>
      <c r="C31" s="254"/>
      <c r="D31" s="36" t="s">
        <v>402</v>
      </c>
      <c r="E31" s="36" t="s">
        <v>301</v>
      </c>
      <c r="F31" s="45" t="s">
        <v>480</v>
      </c>
      <c r="G31" s="53" t="s">
        <v>307</v>
      </c>
      <c r="H31" s="50" t="s">
        <v>138</v>
      </c>
      <c r="I31" s="50" t="s">
        <v>237</v>
      </c>
      <c r="J31" s="36" t="s">
        <v>192</v>
      </c>
      <c r="K31" s="50">
        <v>2</v>
      </c>
      <c r="L31" s="50">
        <v>1</v>
      </c>
      <c r="M31" s="50">
        <v>2</v>
      </c>
      <c r="N31" s="50">
        <v>1</v>
      </c>
      <c r="O31" s="35" t="s">
        <v>324</v>
      </c>
    </row>
    <row r="32" spans="2:15" ht="85.5">
      <c r="B32" s="253"/>
      <c r="C32" s="254"/>
      <c r="D32" s="36" t="s">
        <v>446</v>
      </c>
      <c r="E32" s="36" t="s">
        <v>301</v>
      </c>
      <c r="F32" s="45" t="s">
        <v>480</v>
      </c>
      <c r="G32" s="53" t="s">
        <v>303</v>
      </c>
      <c r="H32" s="50" t="s">
        <v>138</v>
      </c>
      <c r="I32" s="50" t="s">
        <v>233</v>
      </c>
      <c r="J32" s="36" t="s">
        <v>192</v>
      </c>
      <c r="K32" s="50">
        <v>2</v>
      </c>
      <c r="L32" s="50">
        <v>2</v>
      </c>
      <c r="M32" s="50">
        <v>2</v>
      </c>
      <c r="N32" s="50">
        <v>2</v>
      </c>
      <c r="O32" s="35" t="s">
        <v>324</v>
      </c>
    </row>
    <row r="33" spans="2:15" ht="51" customHeight="1">
      <c r="B33" s="253"/>
      <c r="C33" s="254"/>
      <c r="D33" s="36" t="s">
        <v>318</v>
      </c>
      <c r="E33" s="36" t="s">
        <v>301</v>
      </c>
      <c r="F33" s="45" t="s">
        <v>480</v>
      </c>
      <c r="G33" s="53" t="s">
        <v>308</v>
      </c>
      <c r="H33" s="50" t="s">
        <v>138</v>
      </c>
      <c r="I33" s="50" t="s">
        <v>156</v>
      </c>
      <c r="J33" s="36" t="s">
        <v>192</v>
      </c>
      <c r="K33" s="50">
        <v>2</v>
      </c>
      <c r="L33" s="50">
        <v>1</v>
      </c>
      <c r="M33" s="50">
        <v>1</v>
      </c>
      <c r="N33" s="50">
        <v>1</v>
      </c>
      <c r="O33" s="35" t="s">
        <v>324</v>
      </c>
    </row>
    <row r="34" spans="2:15" ht="28.5" customHeight="1">
      <c r="B34" s="253"/>
      <c r="C34" s="179" t="s">
        <v>26</v>
      </c>
      <c r="D34" s="36" t="s">
        <v>317</v>
      </c>
      <c r="E34" s="36" t="s">
        <v>301</v>
      </c>
      <c r="F34" s="45" t="s">
        <v>480</v>
      </c>
      <c r="G34" s="53" t="s">
        <v>538</v>
      </c>
      <c r="H34" s="146" t="s">
        <v>138</v>
      </c>
      <c r="I34" s="146" t="s">
        <v>547</v>
      </c>
      <c r="J34" s="143" t="s">
        <v>548</v>
      </c>
      <c r="K34" s="250" t="s">
        <v>549</v>
      </c>
      <c r="L34" s="251"/>
      <c r="M34" s="251"/>
      <c r="N34" s="252"/>
      <c r="O34" s="35" t="s">
        <v>324</v>
      </c>
    </row>
    <row r="35" spans="2:15" ht="71.25">
      <c r="B35" s="253"/>
      <c r="C35" s="254"/>
      <c r="D35" s="36" t="s">
        <v>402</v>
      </c>
      <c r="E35" s="36" t="s">
        <v>301</v>
      </c>
      <c r="F35" s="45" t="s">
        <v>480</v>
      </c>
      <c r="G35" s="53" t="s">
        <v>309</v>
      </c>
      <c r="H35" s="50" t="s">
        <v>138</v>
      </c>
      <c r="I35" s="50" t="s">
        <v>239</v>
      </c>
      <c r="J35" s="36" t="s">
        <v>192</v>
      </c>
      <c r="K35" s="50">
        <v>2</v>
      </c>
      <c r="L35" s="50">
        <v>1</v>
      </c>
      <c r="M35" s="50">
        <v>2</v>
      </c>
      <c r="N35" s="50">
        <v>1</v>
      </c>
      <c r="O35" s="35" t="s">
        <v>324</v>
      </c>
    </row>
    <row r="36" spans="2:15" ht="85.5">
      <c r="B36" s="253"/>
      <c r="C36" s="254"/>
      <c r="D36" s="36" t="s">
        <v>446</v>
      </c>
      <c r="E36" s="36" t="s">
        <v>301</v>
      </c>
      <c r="F36" s="45" t="s">
        <v>480</v>
      </c>
      <c r="G36" s="53" t="s">
        <v>303</v>
      </c>
      <c r="H36" s="50" t="s">
        <v>138</v>
      </c>
      <c r="I36" s="50" t="s">
        <v>233</v>
      </c>
      <c r="J36" s="36" t="s">
        <v>192</v>
      </c>
      <c r="K36" s="50">
        <v>2</v>
      </c>
      <c r="L36" s="50">
        <v>2</v>
      </c>
      <c r="M36" s="50">
        <v>2</v>
      </c>
      <c r="N36" s="50">
        <v>2</v>
      </c>
      <c r="O36" s="35" t="s">
        <v>324</v>
      </c>
    </row>
    <row r="37" spans="2:15" ht="44.25" customHeight="1">
      <c r="B37" s="253"/>
      <c r="C37" s="254"/>
      <c r="D37" s="36" t="s">
        <v>318</v>
      </c>
      <c r="E37" s="36" t="s">
        <v>301</v>
      </c>
      <c r="F37" s="45" t="s">
        <v>480</v>
      </c>
      <c r="G37" s="53" t="s">
        <v>310</v>
      </c>
      <c r="H37" s="50" t="s">
        <v>138</v>
      </c>
      <c r="I37" s="50" t="s">
        <v>158</v>
      </c>
      <c r="J37" s="36" t="s">
        <v>192</v>
      </c>
      <c r="K37" s="50">
        <v>2</v>
      </c>
      <c r="L37" s="50">
        <v>1</v>
      </c>
      <c r="M37" s="50">
        <v>1</v>
      </c>
      <c r="N37" s="50">
        <v>1</v>
      </c>
      <c r="O37" s="35" t="s">
        <v>324</v>
      </c>
    </row>
    <row r="38" spans="2:15" ht="44.25" customHeight="1">
      <c r="B38" s="253"/>
      <c r="C38" s="179" t="s">
        <v>27</v>
      </c>
      <c r="D38" s="36" t="s">
        <v>317</v>
      </c>
      <c r="E38" s="36" t="s">
        <v>301</v>
      </c>
      <c r="F38" s="45" t="s">
        <v>480</v>
      </c>
      <c r="G38" s="53" t="s">
        <v>538</v>
      </c>
      <c r="H38" s="146" t="s">
        <v>138</v>
      </c>
      <c r="I38" s="146" t="s">
        <v>547</v>
      </c>
      <c r="J38" s="143" t="s">
        <v>548</v>
      </c>
      <c r="K38" s="250" t="s">
        <v>549</v>
      </c>
      <c r="L38" s="251"/>
      <c r="M38" s="251"/>
      <c r="N38" s="252"/>
      <c r="O38" s="35" t="s">
        <v>324</v>
      </c>
    </row>
    <row r="39" spans="2:15" ht="71.25">
      <c r="B39" s="253"/>
      <c r="C39" s="254"/>
      <c r="D39" s="36" t="s">
        <v>402</v>
      </c>
      <c r="E39" s="36" t="s">
        <v>301</v>
      </c>
      <c r="F39" s="45" t="s">
        <v>480</v>
      </c>
      <c r="G39" s="53" t="s">
        <v>302</v>
      </c>
      <c r="H39" s="50" t="s">
        <v>138</v>
      </c>
      <c r="I39" s="50" t="s">
        <v>231</v>
      </c>
      <c r="J39" s="36" t="s">
        <v>192</v>
      </c>
      <c r="K39" s="50">
        <v>2</v>
      </c>
      <c r="L39" s="50">
        <v>1</v>
      </c>
      <c r="M39" s="50">
        <v>2</v>
      </c>
      <c r="N39" s="50">
        <v>1</v>
      </c>
      <c r="O39" s="35" t="s">
        <v>324</v>
      </c>
    </row>
    <row r="40" spans="2:15" ht="85.5">
      <c r="B40" s="253"/>
      <c r="C40" s="254"/>
      <c r="D40" s="36" t="s">
        <v>446</v>
      </c>
      <c r="E40" s="36" t="s">
        <v>301</v>
      </c>
      <c r="F40" s="45" t="s">
        <v>480</v>
      </c>
      <c r="G40" s="53" t="s">
        <v>303</v>
      </c>
      <c r="H40" s="50" t="s">
        <v>138</v>
      </c>
      <c r="I40" s="50" t="s">
        <v>233</v>
      </c>
      <c r="J40" s="36" t="s">
        <v>192</v>
      </c>
      <c r="K40" s="50">
        <v>2</v>
      </c>
      <c r="L40" s="50">
        <v>2</v>
      </c>
      <c r="M40" s="50">
        <v>2</v>
      </c>
      <c r="N40" s="50">
        <v>2</v>
      </c>
      <c r="O40" s="35" t="s">
        <v>324</v>
      </c>
    </row>
    <row r="41" spans="2:15" ht="42.75">
      <c r="B41" s="253"/>
      <c r="C41" s="254"/>
      <c r="D41" s="36" t="s">
        <v>318</v>
      </c>
      <c r="E41" s="36" t="s">
        <v>301</v>
      </c>
      <c r="F41" s="45" t="s">
        <v>480</v>
      </c>
      <c r="G41" s="53" t="s">
        <v>311</v>
      </c>
      <c r="H41" s="50" t="s">
        <v>138</v>
      </c>
      <c r="I41" s="50" t="s">
        <v>240</v>
      </c>
      <c r="J41" s="36" t="s">
        <v>192</v>
      </c>
      <c r="K41" s="50">
        <v>2</v>
      </c>
      <c r="L41" s="50">
        <v>2</v>
      </c>
      <c r="M41" s="50">
        <v>1</v>
      </c>
      <c r="N41" s="50">
        <v>1</v>
      </c>
      <c r="O41" s="35" t="s">
        <v>324</v>
      </c>
    </row>
    <row r="42" spans="2:15" ht="53.25" customHeight="1">
      <c r="B42" s="253"/>
      <c r="C42" s="179" t="s">
        <v>368</v>
      </c>
      <c r="D42" s="36" t="s">
        <v>317</v>
      </c>
      <c r="E42" s="36" t="s">
        <v>105</v>
      </c>
      <c r="F42" s="45" t="s">
        <v>480</v>
      </c>
      <c r="G42" s="53" t="s">
        <v>538</v>
      </c>
      <c r="H42" s="146" t="s">
        <v>138</v>
      </c>
      <c r="I42" s="146" t="s">
        <v>547</v>
      </c>
      <c r="J42" s="143" t="s">
        <v>548</v>
      </c>
      <c r="K42" s="250" t="s">
        <v>549</v>
      </c>
      <c r="L42" s="251"/>
      <c r="M42" s="251"/>
      <c r="N42" s="252"/>
      <c r="O42" s="35" t="s">
        <v>324</v>
      </c>
    </row>
    <row r="43" spans="2:15" ht="71.25">
      <c r="B43" s="253"/>
      <c r="C43" s="254"/>
      <c r="D43" s="36" t="s">
        <v>402</v>
      </c>
      <c r="E43" s="36" t="s">
        <v>105</v>
      </c>
      <c r="F43" s="45" t="s">
        <v>480</v>
      </c>
      <c r="G43" s="53" t="s">
        <v>312</v>
      </c>
      <c r="H43" s="50" t="s">
        <v>138</v>
      </c>
      <c r="I43" s="50" t="s">
        <v>231</v>
      </c>
      <c r="J43" s="36" t="s">
        <v>192</v>
      </c>
      <c r="K43" s="50">
        <v>2</v>
      </c>
      <c r="L43" s="50">
        <v>1</v>
      </c>
      <c r="M43" s="50">
        <v>2</v>
      </c>
      <c r="N43" s="50">
        <v>1</v>
      </c>
      <c r="O43" s="35" t="s">
        <v>324</v>
      </c>
    </row>
    <row r="44" spans="2:15" ht="85.5">
      <c r="B44" s="253"/>
      <c r="C44" s="254"/>
      <c r="D44" s="36" t="s">
        <v>446</v>
      </c>
      <c r="E44" s="36" t="s">
        <v>105</v>
      </c>
      <c r="F44" s="45" t="s">
        <v>480</v>
      </c>
      <c r="G44" s="53" t="s">
        <v>313</v>
      </c>
      <c r="H44" s="50" t="s">
        <v>138</v>
      </c>
      <c r="I44" s="50" t="s">
        <v>233</v>
      </c>
      <c r="J44" s="36" t="s">
        <v>192</v>
      </c>
      <c r="K44" s="50">
        <v>2</v>
      </c>
      <c r="L44" s="50">
        <v>2</v>
      </c>
      <c r="M44" s="50">
        <v>2</v>
      </c>
      <c r="N44" s="50">
        <v>2</v>
      </c>
      <c r="O44" s="35" t="s">
        <v>324</v>
      </c>
    </row>
    <row r="45" spans="2:15" ht="47.25" customHeight="1">
      <c r="B45" s="253"/>
      <c r="C45" s="254"/>
      <c r="D45" s="36" t="s">
        <v>318</v>
      </c>
      <c r="E45" s="36" t="s">
        <v>105</v>
      </c>
      <c r="F45" s="45" t="s">
        <v>480</v>
      </c>
      <c r="G45" s="53" t="s">
        <v>314</v>
      </c>
      <c r="H45" s="50" t="s">
        <v>138</v>
      </c>
      <c r="I45" s="50" t="s">
        <v>241</v>
      </c>
      <c r="J45" s="36" t="s">
        <v>192</v>
      </c>
      <c r="K45" s="50">
        <v>2</v>
      </c>
      <c r="L45" s="50">
        <v>3</v>
      </c>
      <c r="M45" s="50">
        <v>2</v>
      </c>
      <c r="N45" s="50">
        <v>2</v>
      </c>
      <c r="O45" s="35" t="s">
        <v>324</v>
      </c>
    </row>
    <row r="46" spans="2:15" ht="45.75" customHeight="1">
      <c r="B46" s="253"/>
      <c r="C46" s="179" t="s">
        <v>29</v>
      </c>
      <c r="D46" s="36" t="s">
        <v>317</v>
      </c>
      <c r="E46" s="36" t="s">
        <v>301</v>
      </c>
      <c r="F46" s="45" t="s">
        <v>480</v>
      </c>
      <c r="G46" s="53" t="s">
        <v>538</v>
      </c>
      <c r="H46" s="146" t="s">
        <v>138</v>
      </c>
      <c r="I46" s="146" t="s">
        <v>547</v>
      </c>
      <c r="J46" s="143" t="s">
        <v>548</v>
      </c>
      <c r="K46" s="250" t="s">
        <v>549</v>
      </c>
      <c r="L46" s="251"/>
      <c r="M46" s="251"/>
      <c r="N46" s="252"/>
      <c r="O46" s="35" t="s">
        <v>76</v>
      </c>
    </row>
    <row r="47" spans="2:15" ht="71.25">
      <c r="B47" s="253"/>
      <c r="C47" s="254"/>
      <c r="D47" s="36" t="s">
        <v>402</v>
      </c>
      <c r="E47" s="36" t="s">
        <v>301</v>
      </c>
      <c r="F47" s="45" t="s">
        <v>480</v>
      </c>
      <c r="G47" s="53" t="s">
        <v>315</v>
      </c>
      <c r="H47" s="50" t="s">
        <v>138</v>
      </c>
      <c r="I47" s="50" t="s">
        <v>242</v>
      </c>
      <c r="J47" s="36" t="s">
        <v>192</v>
      </c>
      <c r="K47" s="50">
        <v>2</v>
      </c>
      <c r="L47" s="50">
        <v>1</v>
      </c>
      <c r="M47" s="50">
        <v>2</v>
      </c>
      <c r="N47" s="50">
        <v>1</v>
      </c>
      <c r="O47" s="35" t="s">
        <v>324</v>
      </c>
    </row>
    <row r="48" spans="2:15" ht="85.5">
      <c r="B48" s="253"/>
      <c r="C48" s="254"/>
      <c r="D48" s="36" t="s">
        <v>446</v>
      </c>
      <c r="E48" s="36" t="s">
        <v>301</v>
      </c>
      <c r="F48" s="45" t="s">
        <v>480</v>
      </c>
      <c r="G48" s="53" t="s">
        <v>303</v>
      </c>
      <c r="H48" s="50" t="s">
        <v>138</v>
      </c>
      <c r="I48" s="50" t="s">
        <v>233</v>
      </c>
      <c r="J48" s="36" t="s">
        <v>192</v>
      </c>
      <c r="K48" s="50">
        <v>2</v>
      </c>
      <c r="L48" s="50">
        <v>2</v>
      </c>
      <c r="M48" s="50">
        <v>2</v>
      </c>
      <c r="N48" s="50">
        <v>2</v>
      </c>
      <c r="O48" s="35" t="s">
        <v>324</v>
      </c>
    </row>
    <row r="49" spans="2:15" ht="52.5" customHeight="1">
      <c r="B49" s="253"/>
      <c r="C49" s="254"/>
      <c r="D49" s="36" t="s">
        <v>318</v>
      </c>
      <c r="E49" s="50" t="s">
        <v>301</v>
      </c>
      <c r="F49" s="45" t="s">
        <v>480</v>
      </c>
      <c r="G49" s="53" t="s">
        <v>163</v>
      </c>
      <c r="H49" s="50" t="s">
        <v>138</v>
      </c>
      <c r="I49" s="50" t="s">
        <v>164</v>
      </c>
      <c r="J49" s="36" t="s">
        <v>192</v>
      </c>
      <c r="K49" s="50">
        <v>2</v>
      </c>
      <c r="L49" s="50">
        <v>1</v>
      </c>
      <c r="M49" s="70">
        <v>1</v>
      </c>
      <c r="N49" s="50">
        <v>1</v>
      </c>
      <c r="O49" s="35" t="s">
        <v>324</v>
      </c>
    </row>
    <row r="50" spans="2:15" ht="54.75" customHeight="1">
      <c r="B50" s="253"/>
      <c r="C50" s="179" t="s">
        <v>30</v>
      </c>
      <c r="D50" s="36" t="s">
        <v>317</v>
      </c>
      <c r="E50" s="50" t="s">
        <v>301</v>
      </c>
      <c r="F50" s="45" t="s">
        <v>480</v>
      </c>
      <c r="G50" s="53" t="s">
        <v>538</v>
      </c>
      <c r="H50" s="146" t="s">
        <v>138</v>
      </c>
      <c r="I50" s="146" t="s">
        <v>547</v>
      </c>
      <c r="J50" s="143" t="s">
        <v>548</v>
      </c>
      <c r="K50" s="250" t="s">
        <v>549</v>
      </c>
      <c r="L50" s="251"/>
      <c r="M50" s="251"/>
      <c r="N50" s="252"/>
      <c r="O50" s="35" t="s">
        <v>324</v>
      </c>
    </row>
    <row r="51" spans="2:15" ht="71.25">
      <c r="B51" s="253"/>
      <c r="C51" s="254"/>
      <c r="D51" s="36" t="s">
        <v>402</v>
      </c>
      <c r="E51" s="50" t="s">
        <v>301</v>
      </c>
      <c r="F51" s="45" t="s">
        <v>480</v>
      </c>
      <c r="G51" s="53" t="s">
        <v>302</v>
      </c>
      <c r="H51" s="50" t="s">
        <v>138</v>
      </c>
      <c r="I51" s="50" t="s">
        <v>231</v>
      </c>
      <c r="J51" s="36" t="s">
        <v>192</v>
      </c>
      <c r="K51" s="50">
        <v>2</v>
      </c>
      <c r="L51" s="50">
        <v>1</v>
      </c>
      <c r="M51" s="70">
        <v>2</v>
      </c>
      <c r="N51" s="50">
        <v>1</v>
      </c>
      <c r="O51" s="35" t="s">
        <v>324</v>
      </c>
    </row>
    <row r="52" spans="2:15" ht="85.5">
      <c r="B52" s="253"/>
      <c r="C52" s="254"/>
      <c r="D52" s="36" t="s">
        <v>446</v>
      </c>
      <c r="E52" s="50" t="s">
        <v>301</v>
      </c>
      <c r="F52" s="45" t="s">
        <v>480</v>
      </c>
      <c r="G52" s="53" t="s">
        <v>232</v>
      </c>
      <c r="H52" s="50" t="s">
        <v>138</v>
      </c>
      <c r="I52" s="50" t="s">
        <v>233</v>
      </c>
      <c r="J52" s="36" t="s">
        <v>192</v>
      </c>
      <c r="K52" s="50">
        <v>2</v>
      </c>
      <c r="L52" s="50">
        <v>2</v>
      </c>
      <c r="M52" s="70">
        <v>2</v>
      </c>
      <c r="N52" s="50">
        <v>2</v>
      </c>
      <c r="O52" s="35" t="s">
        <v>324</v>
      </c>
    </row>
    <row r="53" spans="2:15" ht="42.75">
      <c r="B53" s="253"/>
      <c r="C53" s="254"/>
      <c r="D53" s="36" t="s">
        <v>318</v>
      </c>
      <c r="E53" s="50" t="s">
        <v>301</v>
      </c>
      <c r="F53" s="45" t="s">
        <v>480</v>
      </c>
      <c r="G53" s="53" t="s">
        <v>165</v>
      </c>
      <c r="H53" s="50" t="s">
        <v>138</v>
      </c>
      <c r="I53" s="50" t="s">
        <v>244</v>
      </c>
      <c r="J53" s="36" t="s">
        <v>192</v>
      </c>
      <c r="K53" s="50">
        <v>2</v>
      </c>
      <c r="L53" s="50">
        <v>2</v>
      </c>
      <c r="M53" s="70">
        <v>1</v>
      </c>
      <c r="N53" s="50">
        <v>1</v>
      </c>
      <c r="O53" s="35" t="s">
        <v>324</v>
      </c>
    </row>
    <row r="54" spans="2:15" ht="47.25" customHeight="1">
      <c r="B54" s="253"/>
      <c r="C54" s="179" t="s">
        <v>362</v>
      </c>
      <c r="D54" s="36" t="s">
        <v>317</v>
      </c>
      <c r="E54" s="50" t="s">
        <v>301</v>
      </c>
      <c r="F54" s="45" t="s">
        <v>480</v>
      </c>
      <c r="G54" s="53" t="s">
        <v>538</v>
      </c>
      <c r="H54" s="146" t="s">
        <v>138</v>
      </c>
      <c r="I54" s="146" t="s">
        <v>547</v>
      </c>
      <c r="J54" s="143" t="s">
        <v>548</v>
      </c>
      <c r="K54" s="250" t="s">
        <v>549</v>
      </c>
      <c r="L54" s="251"/>
      <c r="M54" s="251"/>
      <c r="N54" s="252"/>
      <c r="O54" s="35" t="s">
        <v>324</v>
      </c>
    </row>
    <row r="55" spans="2:15" ht="71.25">
      <c r="B55" s="253"/>
      <c r="C55" s="254"/>
      <c r="D55" s="36" t="s">
        <v>402</v>
      </c>
      <c r="E55" s="50" t="s">
        <v>301</v>
      </c>
      <c r="F55" s="45" t="s">
        <v>480</v>
      </c>
      <c r="G55" s="53" t="s">
        <v>302</v>
      </c>
      <c r="H55" s="50" t="s">
        <v>138</v>
      </c>
      <c r="I55" s="50" t="s">
        <v>231</v>
      </c>
      <c r="J55" s="36" t="s">
        <v>192</v>
      </c>
      <c r="K55" s="50">
        <v>2</v>
      </c>
      <c r="L55" s="50">
        <v>1</v>
      </c>
      <c r="M55" s="70">
        <v>2</v>
      </c>
      <c r="N55" s="50">
        <v>1</v>
      </c>
      <c r="O55" s="35" t="s">
        <v>324</v>
      </c>
    </row>
    <row r="56" spans="2:15" ht="85.5">
      <c r="B56" s="253"/>
      <c r="C56" s="254"/>
      <c r="D56" s="36" t="s">
        <v>446</v>
      </c>
      <c r="E56" s="50" t="s">
        <v>301</v>
      </c>
      <c r="F56" s="45" t="s">
        <v>480</v>
      </c>
      <c r="G56" s="53" t="s">
        <v>232</v>
      </c>
      <c r="H56" s="50" t="s">
        <v>138</v>
      </c>
      <c r="I56" s="50" t="s">
        <v>233</v>
      </c>
      <c r="J56" s="36" t="s">
        <v>192</v>
      </c>
      <c r="K56" s="50">
        <v>2</v>
      </c>
      <c r="L56" s="50">
        <v>2</v>
      </c>
      <c r="M56" s="70">
        <v>2</v>
      </c>
      <c r="N56" s="50">
        <v>2</v>
      </c>
      <c r="O56" s="35" t="s">
        <v>324</v>
      </c>
    </row>
    <row r="57" spans="2:15" ht="42.75">
      <c r="B57" s="253"/>
      <c r="C57" s="254"/>
      <c r="D57" s="36" t="s">
        <v>318</v>
      </c>
      <c r="E57" s="50" t="s">
        <v>301</v>
      </c>
      <c r="F57" s="45" t="s">
        <v>480</v>
      </c>
      <c r="G57" s="53" t="s">
        <v>167</v>
      </c>
      <c r="H57" s="50" t="s">
        <v>138</v>
      </c>
      <c r="I57" s="50" t="s">
        <v>234</v>
      </c>
      <c r="J57" s="36" t="s">
        <v>192</v>
      </c>
      <c r="K57" s="50">
        <v>2</v>
      </c>
      <c r="L57" s="50">
        <v>2</v>
      </c>
      <c r="M57" s="70">
        <v>1</v>
      </c>
      <c r="N57" s="50">
        <v>1</v>
      </c>
      <c r="O57" s="35" t="s">
        <v>324</v>
      </c>
    </row>
    <row r="58" spans="2:15" ht="71.25">
      <c r="B58" s="253"/>
      <c r="C58" s="254"/>
      <c r="D58" s="36" t="s">
        <v>402</v>
      </c>
      <c r="E58" s="50" t="s">
        <v>301</v>
      </c>
      <c r="F58" s="45" t="s">
        <v>480</v>
      </c>
      <c r="G58" s="69" t="s">
        <v>422</v>
      </c>
      <c r="H58" s="50" t="s">
        <v>138</v>
      </c>
      <c r="I58" s="97" t="s">
        <v>425</v>
      </c>
      <c r="J58" s="36" t="s">
        <v>192</v>
      </c>
      <c r="K58" s="50">
        <v>2</v>
      </c>
      <c r="L58" s="50">
        <v>1</v>
      </c>
      <c r="M58" s="70">
        <v>1</v>
      </c>
      <c r="N58" s="50">
        <v>2</v>
      </c>
      <c r="O58" s="35" t="s">
        <v>324</v>
      </c>
    </row>
    <row r="59" spans="2:15" ht="65.25" customHeight="1">
      <c r="B59" s="253"/>
      <c r="C59" s="254"/>
      <c r="D59" s="36" t="s">
        <v>447</v>
      </c>
      <c r="E59" s="50" t="s">
        <v>301</v>
      </c>
      <c r="F59" s="45" t="s">
        <v>480</v>
      </c>
      <c r="G59" s="53" t="s">
        <v>246</v>
      </c>
      <c r="H59" s="50" t="s">
        <v>138</v>
      </c>
      <c r="I59" s="50" t="s">
        <v>247</v>
      </c>
      <c r="J59" s="36" t="s">
        <v>192</v>
      </c>
      <c r="K59" s="50">
        <v>2</v>
      </c>
      <c r="L59" s="50">
        <v>2</v>
      </c>
      <c r="M59" s="70">
        <v>2</v>
      </c>
      <c r="N59" s="50">
        <v>2</v>
      </c>
      <c r="O59" s="35" t="s">
        <v>324</v>
      </c>
    </row>
    <row r="60" spans="2:15" ht="45.75" customHeight="1">
      <c r="B60" s="253"/>
      <c r="C60" s="254"/>
      <c r="D60" s="36" t="s">
        <v>318</v>
      </c>
      <c r="E60" s="50" t="s">
        <v>301</v>
      </c>
      <c r="F60" s="45" t="s">
        <v>480</v>
      </c>
      <c r="G60" s="53" t="s">
        <v>175</v>
      </c>
      <c r="H60" s="50" t="s">
        <v>176</v>
      </c>
      <c r="I60" s="50" t="s">
        <v>177</v>
      </c>
      <c r="J60" s="36" t="s">
        <v>192</v>
      </c>
      <c r="K60" s="50">
        <v>2.06</v>
      </c>
      <c r="L60" s="50">
        <v>2.2650000000000001</v>
      </c>
      <c r="M60" s="70">
        <v>2.0699999999999998</v>
      </c>
      <c r="N60" s="50">
        <v>2.06</v>
      </c>
      <c r="O60" s="35" t="s">
        <v>324</v>
      </c>
    </row>
    <row r="61" spans="2:15" ht="85.5">
      <c r="B61" s="253"/>
      <c r="C61" s="179" t="s">
        <v>383</v>
      </c>
      <c r="D61" s="36" t="s">
        <v>445</v>
      </c>
      <c r="E61" s="50" t="s">
        <v>411</v>
      </c>
      <c r="F61" s="100" t="s">
        <v>481</v>
      </c>
      <c r="G61" s="53" t="s">
        <v>248</v>
      </c>
      <c r="H61" s="50" t="s">
        <v>138</v>
      </c>
      <c r="I61" s="50" t="s">
        <v>249</v>
      </c>
      <c r="J61" s="36" t="s">
        <v>192</v>
      </c>
      <c r="K61" s="50">
        <v>2</v>
      </c>
      <c r="L61" s="50">
        <v>2</v>
      </c>
      <c r="M61" s="70">
        <v>3</v>
      </c>
      <c r="N61" s="50">
        <v>2</v>
      </c>
      <c r="O61" s="35" t="s">
        <v>324</v>
      </c>
    </row>
    <row r="62" spans="2:15" ht="42.75">
      <c r="B62" s="253"/>
      <c r="C62" s="179"/>
      <c r="D62" s="164" t="s">
        <v>321</v>
      </c>
      <c r="E62" s="50" t="s">
        <v>454</v>
      </c>
      <c r="F62" s="100" t="s">
        <v>481</v>
      </c>
      <c r="G62" s="53" t="s">
        <v>149</v>
      </c>
      <c r="H62" s="50" t="s">
        <v>138</v>
      </c>
      <c r="I62" s="50" t="s">
        <v>150</v>
      </c>
      <c r="J62" s="36" t="s">
        <v>192</v>
      </c>
      <c r="K62" s="50">
        <v>2</v>
      </c>
      <c r="L62" s="50">
        <v>1</v>
      </c>
      <c r="M62" s="50">
        <v>2</v>
      </c>
      <c r="N62" s="50">
        <v>1</v>
      </c>
      <c r="O62" s="35" t="s">
        <v>76</v>
      </c>
    </row>
    <row r="63" spans="2:15" ht="57">
      <c r="B63" s="253"/>
      <c r="C63" s="179"/>
      <c r="D63" s="187"/>
      <c r="E63" s="50" t="s">
        <v>454</v>
      </c>
      <c r="F63" s="100" t="s">
        <v>481</v>
      </c>
      <c r="G63" s="53" t="s">
        <v>147</v>
      </c>
      <c r="H63" s="50" t="s">
        <v>138</v>
      </c>
      <c r="I63" s="50" t="s">
        <v>148</v>
      </c>
      <c r="J63" s="36" t="s">
        <v>193</v>
      </c>
      <c r="K63" s="50">
        <v>2</v>
      </c>
      <c r="L63" s="50">
        <v>1</v>
      </c>
      <c r="M63" s="50">
        <v>3</v>
      </c>
      <c r="N63" s="50">
        <v>1</v>
      </c>
      <c r="O63" s="35" t="s">
        <v>76</v>
      </c>
    </row>
    <row r="64" spans="2:15" ht="49.5" customHeight="1">
      <c r="B64" s="253"/>
      <c r="C64" s="254"/>
      <c r="D64" s="36" t="s">
        <v>319</v>
      </c>
      <c r="E64" s="50" t="s">
        <v>301</v>
      </c>
      <c r="F64" s="100" t="s">
        <v>481</v>
      </c>
      <c r="G64" s="53" t="s">
        <v>250</v>
      </c>
      <c r="H64" s="50" t="s">
        <v>138</v>
      </c>
      <c r="I64" s="50" t="s">
        <v>251</v>
      </c>
      <c r="J64" s="36" t="s">
        <v>193</v>
      </c>
      <c r="K64" s="50">
        <v>3</v>
      </c>
      <c r="L64" s="50">
        <v>2</v>
      </c>
      <c r="M64" s="70">
        <v>3</v>
      </c>
      <c r="N64" s="50">
        <v>3</v>
      </c>
      <c r="O64" s="35" t="s">
        <v>324</v>
      </c>
    </row>
    <row r="65" spans="2:15" ht="85.5" customHeight="1">
      <c r="B65" s="253"/>
      <c r="C65" s="179" t="s">
        <v>384</v>
      </c>
      <c r="D65" s="36" t="s">
        <v>445</v>
      </c>
      <c r="E65" s="50" t="s">
        <v>411</v>
      </c>
      <c r="F65" s="100" t="s">
        <v>481</v>
      </c>
      <c r="G65" s="53" t="s">
        <v>248</v>
      </c>
      <c r="H65" s="50" t="s">
        <v>138</v>
      </c>
      <c r="I65" s="50" t="s">
        <v>249</v>
      </c>
      <c r="J65" s="36" t="s">
        <v>192</v>
      </c>
      <c r="K65" s="50">
        <v>2</v>
      </c>
      <c r="L65" s="50">
        <v>2</v>
      </c>
      <c r="M65" s="70">
        <v>3</v>
      </c>
      <c r="N65" s="50">
        <v>2</v>
      </c>
      <c r="O65" s="35" t="s">
        <v>324</v>
      </c>
    </row>
    <row r="66" spans="2:15" ht="42.75">
      <c r="B66" s="253"/>
      <c r="C66" s="179"/>
      <c r="D66" s="164" t="s">
        <v>321</v>
      </c>
      <c r="E66" s="50" t="s">
        <v>454</v>
      </c>
      <c r="F66" s="100" t="s">
        <v>481</v>
      </c>
      <c r="G66" s="53" t="s">
        <v>149</v>
      </c>
      <c r="H66" s="50" t="s">
        <v>138</v>
      </c>
      <c r="I66" s="50" t="s">
        <v>150</v>
      </c>
      <c r="J66" s="36" t="s">
        <v>192</v>
      </c>
      <c r="K66" s="50">
        <v>2</v>
      </c>
      <c r="L66" s="50">
        <v>1</v>
      </c>
      <c r="M66" s="50">
        <v>2</v>
      </c>
      <c r="N66" s="50">
        <v>1</v>
      </c>
      <c r="O66" s="35" t="s">
        <v>76</v>
      </c>
    </row>
    <row r="67" spans="2:15" ht="57">
      <c r="B67" s="253"/>
      <c r="C67" s="179"/>
      <c r="D67" s="187"/>
      <c r="E67" s="50" t="s">
        <v>454</v>
      </c>
      <c r="F67" s="100" t="s">
        <v>481</v>
      </c>
      <c r="G67" s="53" t="s">
        <v>147</v>
      </c>
      <c r="H67" s="50" t="s">
        <v>138</v>
      </c>
      <c r="I67" s="50" t="s">
        <v>148</v>
      </c>
      <c r="J67" s="36" t="s">
        <v>193</v>
      </c>
      <c r="K67" s="50">
        <v>2</v>
      </c>
      <c r="L67" s="50">
        <v>1</v>
      </c>
      <c r="M67" s="50">
        <v>3</v>
      </c>
      <c r="N67" s="50">
        <v>1</v>
      </c>
      <c r="O67" s="35" t="s">
        <v>76</v>
      </c>
    </row>
    <row r="68" spans="2:15" ht="49.5" customHeight="1">
      <c r="B68" s="253"/>
      <c r="C68" s="254"/>
      <c r="D68" s="36" t="s">
        <v>319</v>
      </c>
      <c r="E68" s="50" t="s">
        <v>301</v>
      </c>
      <c r="F68" s="100" t="s">
        <v>481</v>
      </c>
      <c r="G68" s="53" t="s">
        <v>250</v>
      </c>
      <c r="H68" s="50" t="s">
        <v>138</v>
      </c>
      <c r="I68" s="50" t="s">
        <v>251</v>
      </c>
      <c r="J68" s="36" t="s">
        <v>193</v>
      </c>
      <c r="K68" s="50">
        <v>3</v>
      </c>
      <c r="L68" s="50">
        <v>2</v>
      </c>
      <c r="M68" s="70">
        <v>3</v>
      </c>
      <c r="N68" s="50">
        <v>3</v>
      </c>
      <c r="O68" s="35" t="s">
        <v>324</v>
      </c>
    </row>
    <row r="69" spans="2:15" ht="85.5">
      <c r="B69" s="253"/>
      <c r="C69" s="179" t="s">
        <v>385</v>
      </c>
      <c r="D69" s="36" t="s">
        <v>445</v>
      </c>
      <c r="E69" s="50" t="s">
        <v>301</v>
      </c>
      <c r="F69" s="100" t="s">
        <v>481</v>
      </c>
      <c r="G69" s="56" t="s">
        <v>342</v>
      </c>
      <c r="H69" s="50" t="s">
        <v>138</v>
      </c>
      <c r="I69" s="56" t="s">
        <v>343</v>
      </c>
      <c r="J69" s="36" t="s">
        <v>192</v>
      </c>
      <c r="K69" s="50">
        <v>2</v>
      </c>
      <c r="L69" s="50">
        <v>2</v>
      </c>
      <c r="M69" s="70">
        <v>3</v>
      </c>
      <c r="N69" s="50">
        <v>2</v>
      </c>
      <c r="O69" s="35" t="s">
        <v>345</v>
      </c>
    </row>
    <row r="70" spans="2:15" ht="42.75">
      <c r="B70" s="253"/>
      <c r="C70" s="179"/>
      <c r="D70" s="164" t="s">
        <v>321</v>
      </c>
      <c r="E70" s="50" t="s">
        <v>454</v>
      </c>
      <c r="F70" s="100" t="s">
        <v>481</v>
      </c>
      <c r="G70" s="53" t="s">
        <v>149</v>
      </c>
      <c r="H70" s="50" t="s">
        <v>138</v>
      </c>
      <c r="I70" s="50" t="s">
        <v>150</v>
      </c>
      <c r="J70" s="36" t="s">
        <v>192</v>
      </c>
      <c r="K70" s="50">
        <v>2</v>
      </c>
      <c r="L70" s="50">
        <v>1</v>
      </c>
      <c r="M70" s="50">
        <v>2</v>
      </c>
      <c r="N70" s="50">
        <v>1</v>
      </c>
      <c r="O70" s="35" t="s">
        <v>76</v>
      </c>
    </row>
    <row r="71" spans="2:15" ht="57">
      <c r="B71" s="253"/>
      <c r="C71" s="179"/>
      <c r="D71" s="187"/>
      <c r="E71" s="50" t="s">
        <v>454</v>
      </c>
      <c r="F71" s="100" t="s">
        <v>481</v>
      </c>
      <c r="G71" s="53" t="s">
        <v>147</v>
      </c>
      <c r="H71" s="50" t="s">
        <v>138</v>
      </c>
      <c r="I71" s="50" t="s">
        <v>148</v>
      </c>
      <c r="J71" s="36" t="s">
        <v>193</v>
      </c>
      <c r="K71" s="50">
        <v>2</v>
      </c>
      <c r="L71" s="50">
        <v>1</v>
      </c>
      <c r="M71" s="50">
        <v>3</v>
      </c>
      <c r="N71" s="50">
        <v>1</v>
      </c>
      <c r="O71" s="35" t="s">
        <v>76</v>
      </c>
    </row>
    <row r="72" spans="2:15" ht="42.75">
      <c r="B72" s="253"/>
      <c r="C72" s="254"/>
      <c r="D72" s="36" t="s">
        <v>319</v>
      </c>
      <c r="E72" s="50" t="s">
        <v>301</v>
      </c>
      <c r="F72" s="100" t="s">
        <v>481</v>
      </c>
      <c r="G72" s="53" t="s">
        <v>250</v>
      </c>
      <c r="H72" s="50" t="s">
        <v>138</v>
      </c>
      <c r="I72" s="50" t="s">
        <v>251</v>
      </c>
      <c r="J72" s="50" t="s">
        <v>193</v>
      </c>
      <c r="K72" s="50">
        <v>3</v>
      </c>
      <c r="L72" s="50">
        <v>2</v>
      </c>
      <c r="M72" s="70">
        <v>3</v>
      </c>
      <c r="N72" s="50">
        <v>3</v>
      </c>
      <c r="O72" s="35" t="s">
        <v>324</v>
      </c>
    </row>
    <row r="73" spans="2:15" ht="28.5">
      <c r="B73" s="253"/>
      <c r="C73" s="254"/>
      <c r="D73" s="36" t="s">
        <v>320</v>
      </c>
      <c r="E73" s="50" t="s">
        <v>301</v>
      </c>
      <c r="F73" s="100" t="s">
        <v>481</v>
      </c>
      <c r="G73" s="53" t="s">
        <v>253</v>
      </c>
      <c r="H73" s="50" t="s">
        <v>138</v>
      </c>
      <c r="I73" s="50" t="s">
        <v>254</v>
      </c>
      <c r="J73" s="50" t="s">
        <v>193</v>
      </c>
      <c r="K73" s="50">
        <v>2</v>
      </c>
      <c r="L73" s="50">
        <v>2</v>
      </c>
      <c r="M73" s="70">
        <v>2</v>
      </c>
      <c r="N73" s="50">
        <v>2</v>
      </c>
      <c r="O73" s="35" t="s">
        <v>324</v>
      </c>
    </row>
    <row r="74" spans="2:15" ht="28.5">
      <c r="B74" s="253"/>
      <c r="C74" s="254"/>
      <c r="D74" s="36" t="s">
        <v>322</v>
      </c>
      <c r="E74" s="50" t="s">
        <v>301</v>
      </c>
      <c r="F74" s="100" t="s">
        <v>481</v>
      </c>
      <c r="G74" s="53" t="s">
        <v>255</v>
      </c>
      <c r="H74" s="50" t="s">
        <v>138</v>
      </c>
      <c r="I74" s="50" t="s">
        <v>256</v>
      </c>
      <c r="J74" s="50" t="s">
        <v>193</v>
      </c>
      <c r="K74" s="50">
        <v>3</v>
      </c>
      <c r="L74" s="50">
        <v>2</v>
      </c>
      <c r="M74" s="70">
        <v>3</v>
      </c>
      <c r="N74" s="50">
        <v>3</v>
      </c>
      <c r="O74" s="35" t="s">
        <v>324</v>
      </c>
    </row>
    <row r="75" spans="2:15" ht="85.5">
      <c r="B75" s="253"/>
      <c r="C75" s="179" t="s">
        <v>361</v>
      </c>
      <c r="D75" s="36" t="s">
        <v>445</v>
      </c>
      <c r="E75" s="50" t="s">
        <v>301</v>
      </c>
      <c r="F75" s="100" t="s">
        <v>481</v>
      </c>
      <c r="G75" s="53" t="s">
        <v>257</v>
      </c>
      <c r="H75" s="50" t="s">
        <v>138</v>
      </c>
      <c r="I75" s="50" t="s">
        <v>258</v>
      </c>
      <c r="J75" s="36" t="s">
        <v>192</v>
      </c>
      <c r="K75" s="50">
        <v>2</v>
      </c>
      <c r="L75" s="50">
        <v>2</v>
      </c>
      <c r="M75" s="70">
        <v>3</v>
      </c>
      <c r="N75" s="50">
        <v>2</v>
      </c>
      <c r="O75" s="35" t="s">
        <v>324</v>
      </c>
    </row>
    <row r="76" spans="2:15" ht="42.75">
      <c r="B76" s="253"/>
      <c r="C76" s="254"/>
      <c r="D76" s="50" t="s">
        <v>321</v>
      </c>
      <c r="E76" s="50" t="s">
        <v>301</v>
      </c>
      <c r="F76" s="100" t="s">
        <v>481</v>
      </c>
      <c r="G76" s="53" t="s">
        <v>149</v>
      </c>
      <c r="H76" s="50" t="s">
        <v>138</v>
      </c>
      <c r="I76" s="50" t="s">
        <v>150</v>
      </c>
      <c r="J76" s="36" t="s">
        <v>192</v>
      </c>
      <c r="K76" s="50">
        <v>2</v>
      </c>
      <c r="L76" s="50">
        <v>1</v>
      </c>
      <c r="M76" s="50">
        <v>2</v>
      </c>
      <c r="N76" s="50">
        <v>1</v>
      </c>
      <c r="O76" s="35" t="s">
        <v>76</v>
      </c>
    </row>
    <row r="77" spans="2:15" ht="57">
      <c r="B77" s="253"/>
      <c r="C77" s="254"/>
      <c r="D77" s="46"/>
      <c r="E77" s="50" t="s">
        <v>301</v>
      </c>
      <c r="F77" s="100" t="s">
        <v>481</v>
      </c>
      <c r="G77" s="53" t="s">
        <v>147</v>
      </c>
      <c r="H77" s="50" t="s">
        <v>138</v>
      </c>
      <c r="I77" s="50" t="s">
        <v>148</v>
      </c>
      <c r="J77" s="36" t="s">
        <v>193</v>
      </c>
      <c r="K77" s="50">
        <v>2</v>
      </c>
      <c r="L77" s="50">
        <v>1</v>
      </c>
      <c r="M77" s="50">
        <v>3</v>
      </c>
      <c r="N77" s="50">
        <v>1</v>
      </c>
      <c r="O77" s="35" t="s">
        <v>76</v>
      </c>
    </row>
    <row r="78" spans="2:15" ht="42.75">
      <c r="B78" s="253"/>
      <c r="C78" s="254"/>
      <c r="D78" s="36" t="s">
        <v>319</v>
      </c>
      <c r="E78" s="50" t="s">
        <v>301</v>
      </c>
      <c r="F78" s="100" t="s">
        <v>481</v>
      </c>
      <c r="G78" s="53" t="s">
        <v>250</v>
      </c>
      <c r="H78" s="50" t="s">
        <v>138</v>
      </c>
      <c r="I78" s="50" t="s">
        <v>251</v>
      </c>
      <c r="J78" s="36" t="s">
        <v>193</v>
      </c>
      <c r="K78" s="50">
        <v>3</v>
      </c>
      <c r="L78" s="50">
        <v>2</v>
      </c>
      <c r="M78" s="70">
        <v>3</v>
      </c>
      <c r="N78" s="50">
        <v>3</v>
      </c>
      <c r="O78" s="35" t="s">
        <v>324</v>
      </c>
    </row>
    <row r="79" spans="2:15" ht="28.5">
      <c r="B79" s="253"/>
      <c r="C79" s="254"/>
      <c r="D79" s="36" t="s">
        <v>322</v>
      </c>
      <c r="E79" s="50" t="s">
        <v>301</v>
      </c>
      <c r="F79" s="100" t="s">
        <v>481</v>
      </c>
      <c r="G79" s="53" t="s">
        <v>255</v>
      </c>
      <c r="H79" s="50" t="s">
        <v>138</v>
      </c>
      <c r="I79" s="50" t="s">
        <v>256</v>
      </c>
      <c r="J79" s="36" t="s">
        <v>193</v>
      </c>
      <c r="K79" s="50">
        <v>3</v>
      </c>
      <c r="L79" s="50">
        <v>2</v>
      </c>
      <c r="M79" s="70">
        <v>3</v>
      </c>
      <c r="N79" s="50">
        <v>3</v>
      </c>
      <c r="O79" s="35" t="s">
        <v>324</v>
      </c>
    </row>
    <row r="80" spans="2:15" ht="45" customHeight="1">
      <c r="B80" s="253"/>
      <c r="C80" s="179" t="s">
        <v>386</v>
      </c>
      <c r="D80" s="36" t="s">
        <v>317</v>
      </c>
      <c r="E80" s="50" t="s">
        <v>301</v>
      </c>
      <c r="F80" s="100" t="s">
        <v>481</v>
      </c>
      <c r="G80" s="147" t="s">
        <v>539</v>
      </c>
      <c r="H80" s="146" t="s">
        <v>138</v>
      </c>
      <c r="I80" s="146" t="s">
        <v>550</v>
      </c>
      <c r="J80" s="143" t="s">
        <v>551</v>
      </c>
      <c r="K80" s="250" t="s">
        <v>549</v>
      </c>
      <c r="L80" s="251"/>
      <c r="M80" s="251"/>
      <c r="N80" s="252"/>
      <c r="O80" s="35" t="s">
        <v>324</v>
      </c>
    </row>
    <row r="81" spans="2:15" ht="71.25">
      <c r="B81" s="253"/>
      <c r="C81" s="254"/>
      <c r="D81" s="36" t="s">
        <v>402</v>
      </c>
      <c r="E81" s="50" t="s">
        <v>301</v>
      </c>
      <c r="F81" s="100" t="s">
        <v>481</v>
      </c>
      <c r="G81" s="53" t="s">
        <v>260</v>
      </c>
      <c r="H81" s="50" t="s">
        <v>138</v>
      </c>
      <c r="I81" s="50" t="s">
        <v>261</v>
      </c>
      <c r="J81" s="36" t="s">
        <v>192</v>
      </c>
      <c r="K81" s="50">
        <v>2</v>
      </c>
      <c r="L81" s="50">
        <v>1</v>
      </c>
      <c r="M81" s="70">
        <v>2</v>
      </c>
      <c r="N81" s="50">
        <v>1</v>
      </c>
      <c r="O81" s="35" t="s">
        <v>324</v>
      </c>
    </row>
    <row r="82" spans="2:15" ht="85.5">
      <c r="B82" s="253"/>
      <c r="C82" s="254"/>
      <c r="D82" s="36" t="s">
        <v>446</v>
      </c>
      <c r="E82" s="50" t="s">
        <v>301</v>
      </c>
      <c r="F82" s="100" t="s">
        <v>481</v>
      </c>
      <c r="G82" s="53" t="s">
        <v>262</v>
      </c>
      <c r="H82" s="50" t="s">
        <v>138</v>
      </c>
      <c r="I82" s="50" t="s">
        <v>263</v>
      </c>
      <c r="J82" s="36" t="s">
        <v>192</v>
      </c>
      <c r="K82" s="50">
        <v>2</v>
      </c>
      <c r="L82" s="50">
        <v>2</v>
      </c>
      <c r="M82" s="70">
        <v>2</v>
      </c>
      <c r="N82" s="50">
        <v>2</v>
      </c>
      <c r="O82" s="35" t="s">
        <v>324</v>
      </c>
    </row>
    <row r="83" spans="2:15" ht="42.75">
      <c r="B83" s="253"/>
      <c r="C83" s="254"/>
      <c r="D83" s="36" t="s">
        <v>318</v>
      </c>
      <c r="E83" s="50" t="s">
        <v>301</v>
      </c>
      <c r="F83" s="100" t="s">
        <v>481</v>
      </c>
      <c r="G83" s="69" t="s">
        <v>423</v>
      </c>
      <c r="H83" s="50" t="s">
        <v>138</v>
      </c>
      <c r="I83" s="97" t="s">
        <v>428</v>
      </c>
      <c r="J83" s="36" t="s">
        <v>192</v>
      </c>
      <c r="K83" s="50">
        <v>2</v>
      </c>
      <c r="L83" s="50">
        <v>3</v>
      </c>
      <c r="M83" s="70">
        <v>3</v>
      </c>
      <c r="N83" s="50">
        <v>2</v>
      </c>
      <c r="O83" s="35" t="s">
        <v>324</v>
      </c>
    </row>
    <row r="84" spans="2:15" ht="71.25">
      <c r="B84" s="253"/>
      <c r="C84" s="254"/>
      <c r="D84" s="36" t="s">
        <v>402</v>
      </c>
      <c r="E84" s="50" t="s">
        <v>301</v>
      </c>
      <c r="F84" s="100" t="s">
        <v>481</v>
      </c>
      <c r="G84" s="53" t="s">
        <v>264</v>
      </c>
      <c r="H84" s="50" t="s">
        <v>138</v>
      </c>
      <c r="I84" s="50" t="s">
        <v>265</v>
      </c>
      <c r="J84" s="36" t="s">
        <v>192</v>
      </c>
      <c r="K84" s="50">
        <v>2</v>
      </c>
      <c r="L84" s="50">
        <v>1</v>
      </c>
      <c r="M84" s="70">
        <v>2</v>
      </c>
      <c r="N84" s="50">
        <v>1</v>
      </c>
      <c r="O84" s="35" t="s">
        <v>324</v>
      </c>
    </row>
    <row r="85" spans="2:15" ht="85.5">
      <c r="B85" s="253"/>
      <c r="C85" s="254"/>
      <c r="D85" s="36" t="s">
        <v>446</v>
      </c>
      <c r="E85" s="50" t="s">
        <v>301</v>
      </c>
      <c r="F85" s="100" t="s">
        <v>481</v>
      </c>
      <c r="G85" s="53" t="s">
        <v>266</v>
      </c>
      <c r="H85" s="50" t="s">
        <v>138</v>
      </c>
      <c r="I85" s="50" t="s">
        <v>267</v>
      </c>
      <c r="J85" s="36" t="s">
        <v>192</v>
      </c>
      <c r="K85" s="50">
        <v>2</v>
      </c>
      <c r="L85" s="50">
        <v>2</v>
      </c>
      <c r="M85" s="70">
        <v>2</v>
      </c>
      <c r="N85" s="50">
        <v>2</v>
      </c>
      <c r="O85" s="35" t="s">
        <v>324</v>
      </c>
    </row>
    <row r="86" spans="2:15" ht="28.5">
      <c r="B86" s="253"/>
      <c r="C86" s="254"/>
      <c r="D86" s="36" t="s">
        <v>318</v>
      </c>
      <c r="E86" s="50" t="s">
        <v>301</v>
      </c>
      <c r="F86" s="100" t="s">
        <v>481</v>
      </c>
      <c r="G86" s="53" t="s">
        <v>184</v>
      </c>
      <c r="H86" s="50" t="s">
        <v>176</v>
      </c>
      <c r="I86" s="50" t="s">
        <v>431</v>
      </c>
      <c r="J86" s="36" t="s">
        <v>190</v>
      </c>
      <c r="K86" s="50">
        <v>2.0099999999999998</v>
      </c>
      <c r="L86" s="50">
        <v>2.0099999999999998</v>
      </c>
      <c r="M86" s="70">
        <v>2.0099999999999998</v>
      </c>
      <c r="N86" s="50">
        <v>2.0099999999999998</v>
      </c>
      <c r="O86" s="35" t="s">
        <v>324</v>
      </c>
    </row>
    <row r="87" spans="2:15" ht="41.25" customHeight="1">
      <c r="B87" s="253"/>
      <c r="C87" s="179" t="s">
        <v>372</v>
      </c>
      <c r="D87" s="36" t="s">
        <v>317</v>
      </c>
      <c r="E87" s="50" t="s">
        <v>301</v>
      </c>
      <c r="F87" s="100" t="s">
        <v>481</v>
      </c>
      <c r="G87" s="55" t="s">
        <v>539</v>
      </c>
      <c r="H87" s="146" t="s">
        <v>138</v>
      </c>
      <c r="I87" s="146" t="s">
        <v>550</v>
      </c>
      <c r="J87" s="143" t="s">
        <v>551</v>
      </c>
      <c r="K87" s="250" t="s">
        <v>549</v>
      </c>
      <c r="L87" s="251"/>
      <c r="M87" s="251"/>
      <c r="N87" s="252"/>
      <c r="O87" s="35" t="s">
        <v>324</v>
      </c>
    </row>
    <row r="88" spans="2:15" ht="71.25">
      <c r="B88" s="253"/>
      <c r="C88" s="254"/>
      <c r="D88" s="36" t="s">
        <v>402</v>
      </c>
      <c r="E88" s="50" t="s">
        <v>301</v>
      </c>
      <c r="F88" s="100" t="s">
        <v>481</v>
      </c>
      <c r="G88" s="53" t="s">
        <v>260</v>
      </c>
      <c r="H88" s="50" t="s">
        <v>138</v>
      </c>
      <c r="I88" s="50" t="s">
        <v>261</v>
      </c>
      <c r="J88" s="45" t="s">
        <v>192</v>
      </c>
      <c r="K88" s="50">
        <v>2</v>
      </c>
      <c r="L88" s="50">
        <v>1</v>
      </c>
      <c r="M88" s="70">
        <v>2</v>
      </c>
      <c r="N88" s="50">
        <v>1</v>
      </c>
      <c r="O88" s="35" t="s">
        <v>324</v>
      </c>
    </row>
    <row r="89" spans="2:15" ht="85.5">
      <c r="B89" s="253"/>
      <c r="C89" s="254"/>
      <c r="D89" s="36" t="s">
        <v>446</v>
      </c>
      <c r="E89" s="50" t="s">
        <v>301</v>
      </c>
      <c r="F89" s="100" t="s">
        <v>481</v>
      </c>
      <c r="G89" s="53" t="s">
        <v>262</v>
      </c>
      <c r="H89" s="50" t="s">
        <v>138</v>
      </c>
      <c r="I89" s="50" t="s">
        <v>263</v>
      </c>
      <c r="J89" s="45" t="s">
        <v>192</v>
      </c>
      <c r="K89" s="50">
        <v>2</v>
      </c>
      <c r="L89" s="50">
        <v>2</v>
      </c>
      <c r="M89" s="70">
        <v>2</v>
      </c>
      <c r="N89" s="50">
        <v>2</v>
      </c>
      <c r="O89" s="35" t="s">
        <v>324</v>
      </c>
    </row>
    <row r="90" spans="2:15" ht="47.25" customHeight="1">
      <c r="B90" s="253"/>
      <c r="C90" s="254"/>
      <c r="D90" s="36" t="s">
        <v>318</v>
      </c>
      <c r="E90" s="50" t="s">
        <v>301</v>
      </c>
      <c r="F90" s="100" t="s">
        <v>481</v>
      </c>
      <c r="G90" s="69" t="s">
        <v>426</v>
      </c>
      <c r="H90" s="50" t="s">
        <v>176</v>
      </c>
      <c r="I90" s="97" t="s">
        <v>429</v>
      </c>
      <c r="J90" s="45" t="s">
        <v>190</v>
      </c>
      <c r="K90" s="50">
        <v>2</v>
      </c>
      <c r="L90" s="50">
        <v>3</v>
      </c>
      <c r="M90" s="70">
        <v>3</v>
      </c>
      <c r="N90" s="50">
        <v>2</v>
      </c>
      <c r="O90" s="35" t="s">
        <v>324</v>
      </c>
    </row>
    <row r="91" spans="2:15" ht="42" customHeight="1">
      <c r="B91" s="253"/>
      <c r="C91" s="179" t="s">
        <v>387</v>
      </c>
      <c r="D91" s="36" t="s">
        <v>317</v>
      </c>
      <c r="E91" s="50" t="s">
        <v>301</v>
      </c>
      <c r="F91" s="100" t="s">
        <v>481</v>
      </c>
      <c r="G91" s="53" t="s">
        <v>538</v>
      </c>
      <c r="H91" s="146" t="s">
        <v>138</v>
      </c>
      <c r="I91" s="146" t="s">
        <v>547</v>
      </c>
      <c r="J91" s="143" t="s">
        <v>548</v>
      </c>
      <c r="K91" s="250" t="s">
        <v>549</v>
      </c>
      <c r="L91" s="251"/>
      <c r="M91" s="251"/>
      <c r="N91" s="252"/>
      <c r="O91" s="35" t="s">
        <v>324</v>
      </c>
    </row>
    <row r="92" spans="2:15" ht="71.25">
      <c r="B92" s="253"/>
      <c r="C92" s="254"/>
      <c r="D92" s="36" t="s">
        <v>402</v>
      </c>
      <c r="E92" s="50" t="s">
        <v>301</v>
      </c>
      <c r="F92" s="100" t="s">
        <v>481</v>
      </c>
      <c r="G92" s="53" t="s">
        <v>236</v>
      </c>
      <c r="H92" s="50" t="s">
        <v>138</v>
      </c>
      <c r="I92" s="50" t="s">
        <v>237</v>
      </c>
      <c r="J92" s="36" t="s">
        <v>192</v>
      </c>
      <c r="K92" s="50">
        <v>2</v>
      </c>
      <c r="L92" s="50">
        <v>1</v>
      </c>
      <c r="M92" s="70">
        <v>2</v>
      </c>
      <c r="N92" s="50">
        <v>1</v>
      </c>
      <c r="O92" s="35" t="s">
        <v>324</v>
      </c>
    </row>
    <row r="93" spans="2:15" ht="85.5">
      <c r="B93" s="253"/>
      <c r="C93" s="254"/>
      <c r="D93" s="36" t="s">
        <v>446</v>
      </c>
      <c r="E93" s="50" t="s">
        <v>301</v>
      </c>
      <c r="F93" s="100" t="s">
        <v>481</v>
      </c>
      <c r="G93" s="53" t="s">
        <v>232</v>
      </c>
      <c r="H93" s="50" t="s">
        <v>138</v>
      </c>
      <c r="I93" s="50" t="s">
        <v>233</v>
      </c>
      <c r="J93" s="36" t="s">
        <v>192</v>
      </c>
      <c r="K93" s="50">
        <v>2</v>
      </c>
      <c r="L93" s="50">
        <v>2</v>
      </c>
      <c r="M93" s="70">
        <v>2</v>
      </c>
      <c r="N93" s="50">
        <v>2</v>
      </c>
      <c r="O93" s="35" t="s">
        <v>324</v>
      </c>
    </row>
    <row r="94" spans="2:15" ht="42.75">
      <c r="B94" s="253"/>
      <c r="C94" s="254"/>
      <c r="D94" s="36" t="s">
        <v>318</v>
      </c>
      <c r="E94" s="50" t="s">
        <v>301</v>
      </c>
      <c r="F94" s="100" t="s">
        <v>481</v>
      </c>
      <c r="G94" s="53" t="s">
        <v>180</v>
      </c>
      <c r="H94" s="50" t="s">
        <v>138</v>
      </c>
      <c r="I94" s="50" t="s">
        <v>181</v>
      </c>
      <c r="J94" s="36" t="s">
        <v>192</v>
      </c>
      <c r="K94" s="50">
        <v>2</v>
      </c>
      <c r="L94" s="50">
        <v>2</v>
      </c>
      <c r="M94" s="70">
        <v>2</v>
      </c>
      <c r="N94" s="50">
        <v>2</v>
      </c>
      <c r="O94" s="35" t="s">
        <v>324</v>
      </c>
    </row>
    <row r="95" spans="2:15" ht="45" customHeight="1">
      <c r="B95" s="253"/>
      <c r="C95" s="179" t="s">
        <v>373</v>
      </c>
      <c r="D95" s="36" t="s">
        <v>317</v>
      </c>
      <c r="E95" s="50" t="s">
        <v>301</v>
      </c>
      <c r="F95" s="100" t="s">
        <v>481</v>
      </c>
      <c r="G95" s="53" t="s">
        <v>538</v>
      </c>
      <c r="H95" s="146" t="s">
        <v>138</v>
      </c>
      <c r="I95" s="146" t="s">
        <v>547</v>
      </c>
      <c r="J95" s="143" t="s">
        <v>548</v>
      </c>
      <c r="K95" s="250" t="s">
        <v>549</v>
      </c>
      <c r="L95" s="251"/>
      <c r="M95" s="251"/>
      <c r="N95" s="252"/>
      <c r="O95" s="35" t="s">
        <v>324</v>
      </c>
    </row>
    <row r="96" spans="2:15" ht="71.25">
      <c r="B96" s="253"/>
      <c r="C96" s="254"/>
      <c r="D96" s="36" t="s">
        <v>402</v>
      </c>
      <c r="E96" s="50" t="s">
        <v>301</v>
      </c>
      <c r="F96" s="100" t="s">
        <v>481</v>
      </c>
      <c r="G96" s="53" t="s">
        <v>238</v>
      </c>
      <c r="H96" s="50" t="s">
        <v>138</v>
      </c>
      <c r="I96" s="50" t="s">
        <v>239</v>
      </c>
      <c r="J96" s="36" t="s">
        <v>192</v>
      </c>
      <c r="K96" s="50">
        <v>2</v>
      </c>
      <c r="L96" s="50">
        <v>1</v>
      </c>
      <c r="M96" s="70">
        <v>2</v>
      </c>
      <c r="N96" s="50">
        <v>1</v>
      </c>
      <c r="O96" s="35" t="s">
        <v>324</v>
      </c>
    </row>
    <row r="97" spans="2:15" ht="85.5">
      <c r="B97" s="253"/>
      <c r="C97" s="254"/>
      <c r="D97" s="36" t="s">
        <v>446</v>
      </c>
      <c r="E97" s="50" t="s">
        <v>301</v>
      </c>
      <c r="F97" s="100" t="s">
        <v>481</v>
      </c>
      <c r="G97" s="53" t="s">
        <v>232</v>
      </c>
      <c r="H97" s="50" t="s">
        <v>138</v>
      </c>
      <c r="I97" s="50" t="s">
        <v>233</v>
      </c>
      <c r="J97" s="36" t="s">
        <v>192</v>
      </c>
      <c r="K97" s="50">
        <v>2</v>
      </c>
      <c r="L97" s="50">
        <v>2</v>
      </c>
      <c r="M97" s="70">
        <v>2</v>
      </c>
      <c r="N97" s="50">
        <v>2</v>
      </c>
      <c r="O97" s="35" t="s">
        <v>324</v>
      </c>
    </row>
    <row r="98" spans="2:15" ht="42.75">
      <c r="B98" s="247"/>
      <c r="C98" s="254"/>
      <c r="D98" s="36" t="s">
        <v>318</v>
      </c>
      <c r="E98" s="50" t="s">
        <v>301</v>
      </c>
      <c r="F98" s="100" t="s">
        <v>481</v>
      </c>
      <c r="G98" s="53" t="s">
        <v>182</v>
      </c>
      <c r="H98" s="50" t="s">
        <v>138</v>
      </c>
      <c r="I98" s="50" t="s">
        <v>183</v>
      </c>
      <c r="J98" s="36" t="s">
        <v>192</v>
      </c>
      <c r="K98" s="50">
        <v>2</v>
      </c>
      <c r="L98" s="50">
        <v>2</v>
      </c>
      <c r="M98" s="70">
        <v>2</v>
      </c>
      <c r="N98" s="50">
        <v>2</v>
      </c>
      <c r="O98" s="35" t="s">
        <v>324</v>
      </c>
    </row>
    <row r="99" spans="2:15" ht="114">
      <c r="B99" s="45" t="s">
        <v>389</v>
      </c>
      <c r="C99" s="154" t="s">
        <v>316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6"/>
    </row>
    <row r="100" spans="2:15" ht="15">
      <c r="B100" s="133"/>
    </row>
  </sheetData>
  <customSheetViews>
    <customSheetView guid="{08B5A1EB-3C29-45C9-AB81-281E54E96E1E}" scale="60" showPageBreaks="1" printArea="1" view="pageBreakPreview">
      <pane xSplit="4" ySplit="4" topLeftCell="F77" activePane="bottomRight" state="frozen"/>
      <selection pane="bottomRight" activeCell="G89" sqref="G89"/>
      <pageMargins left="0.7" right="0.7" top="0.75" bottom="0.75" header="0.3" footer="0.3"/>
      <pageSetup paperSize="8" scale="71" orientation="landscape" r:id="rId1"/>
    </customSheetView>
  </customSheetViews>
  <mergeCells count="49">
    <mergeCell ref="K95:N95"/>
    <mergeCell ref="K50:N50"/>
    <mergeCell ref="K54:N54"/>
    <mergeCell ref="K80:N80"/>
    <mergeCell ref="K87:N87"/>
    <mergeCell ref="K91:N91"/>
    <mergeCell ref="C99:O99"/>
    <mergeCell ref="J3:J4"/>
    <mergeCell ref="D20:D21"/>
    <mergeCell ref="C61:C64"/>
    <mergeCell ref="C65:C68"/>
    <mergeCell ref="C69:C74"/>
    <mergeCell ref="C75:C79"/>
    <mergeCell ref="C38:C41"/>
    <mergeCell ref="C42:C45"/>
    <mergeCell ref="C46:C49"/>
    <mergeCell ref="C50:C53"/>
    <mergeCell ref="C54:C57"/>
    <mergeCell ref="C58:C60"/>
    <mergeCell ref="C5:C8"/>
    <mergeCell ref="C9:C12"/>
    <mergeCell ref="C13:C16"/>
    <mergeCell ref="B5:B98"/>
    <mergeCell ref="C17:C21"/>
    <mergeCell ref="C22:C25"/>
    <mergeCell ref="C26:C29"/>
    <mergeCell ref="C30:C33"/>
    <mergeCell ref="C34:C37"/>
    <mergeCell ref="C87:C90"/>
    <mergeCell ref="C91:C94"/>
    <mergeCell ref="C95:C98"/>
    <mergeCell ref="C80:C83"/>
    <mergeCell ref="C84:C86"/>
    <mergeCell ref="D62:D63"/>
    <mergeCell ref="D66:D67"/>
    <mergeCell ref="D70:D71"/>
    <mergeCell ref="O3:O4"/>
    <mergeCell ref="F3:F4"/>
    <mergeCell ref="E3:E4"/>
    <mergeCell ref="H3:H4"/>
    <mergeCell ref="I3:I4"/>
    <mergeCell ref="K3:N3"/>
    <mergeCell ref="G3:G4"/>
    <mergeCell ref="K26:N26"/>
    <mergeCell ref="K22:N22"/>
    <mergeCell ref="K34:N34"/>
    <mergeCell ref="K38:N38"/>
    <mergeCell ref="K42:N42"/>
    <mergeCell ref="K46:N46"/>
  </mergeCells>
  <phoneticPr fontId="1"/>
  <hyperlinks>
    <hyperlink ref="H26" r:id="rId2" xr:uid="{00000000-0004-0000-0800-000000000000}"/>
    <hyperlink ref="H25" r:id="rId3" xr:uid="{00000000-0004-0000-0800-000001000000}"/>
    <hyperlink ref="H22" r:id="rId4" xr:uid="{00000000-0004-0000-0800-000002000000}"/>
    <hyperlink ref="H34" r:id="rId5" xr:uid="{00000000-0004-0000-0800-000003000000}"/>
    <hyperlink ref="H38" r:id="rId6" xr:uid="{00000000-0004-0000-0800-000004000000}"/>
    <hyperlink ref="H42" r:id="rId7" xr:uid="{00000000-0004-0000-0800-000005000000}"/>
    <hyperlink ref="H46" r:id="rId8" xr:uid="{00000000-0004-0000-0800-000006000000}"/>
    <hyperlink ref="H50" r:id="rId9" xr:uid="{00000000-0004-0000-0800-000007000000}"/>
    <hyperlink ref="H54" r:id="rId10" xr:uid="{00000000-0004-0000-0800-000008000000}"/>
    <hyperlink ref="H80" r:id="rId11" xr:uid="{00000000-0004-0000-0800-000009000000}"/>
    <hyperlink ref="H87" r:id="rId12" xr:uid="{00000000-0004-0000-0800-00000A000000}"/>
    <hyperlink ref="H91" r:id="rId13" xr:uid="{00000000-0004-0000-0800-00000B000000}"/>
    <hyperlink ref="H95" r:id="rId14" xr:uid="{00000000-0004-0000-0800-00000C000000}"/>
  </hyperlinks>
  <pageMargins left="0.7" right="0.7" top="0.75" bottom="0.75" header="0.3" footer="0.3"/>
  <pageSetup paperSize="8" scale="71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5.1 company-specific data</vt:lpstr>
      <vt:lpstr>5.2 processes run by company</vt:lpstr>
      <vt:lpstr>6.1 Raw materials</vt:lpstr>
      <vt:lpstr>6.1 Raw materials_transport</vt:lpstr>
      <vt:lpstr>6.2 Manufaturing</vt:lpstr>
      <vt:lpstr>6.3 Distribution</vt:lpstr>
      <vt:lpstr>6.4 Use</vt:lpstr>
      <vt:lpstr>6.4 Use(transport)</vt:lpstr>
      <vt:lpstr>6.5 EoL</vt:lpstr>
      <vt:lpstr>'5.1 company-specific data'!_ftn1</vt:lpstr>
      <vt:lpstr>'5.2 processes run by company'!_ftn1</vt:lpstr>
      <vt:lpstr>'5.1 company-specific data'!_ftnref1</vt:lpstr>
      <vt:lpstr>'6.1 Raw materials_transport'!_Toc474170137</vt:lpstr>
      <vt:lpstr>'5.1 company-specific data'!Print_Area</vt:lpstr>
      <vt:lpstr>'5.2 processes run by company'!Print_Area</vt:lpstr>
      <vt:lpstr>'6.1 Raw materials'!Print_Area</vt:lpstr>
      <vt:lpstr>'6.1 Raw materials_transport'!Print_Area</vt:lpstr>
      <vt:lpstr>'6.2 Manufaturing'!Print_Area</vt:lpstr>
      <vt:lpstr>'6.3 Distribution'!Print_Area</vt:lpstr>
      <vt:lpstr>'6.4 Use'!Print_Area</vt:lpstr>
      <vt:lpstr>'6.4 Use(transport)'!Print_Area</vt:lpstr>
      <vt:lpstr>'6.5 EoL'!Print_Area</vt:lpstr>
    </vt:vector>
  </TitlesOfParts>
  <Company>(株)日立製作所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</dc:creator>
  <cp:lastModifiedBy>Charlotte THY</cp:lastModifiedBy>
  <cp:lastPrinted>2017-12-19T01:19:53Z</cp:lastPrinted>
  <dcterms:created xsi:type="dcterms:W3CDTF">2017-11-02T01:02:39Z</dcterms:created>
  <dcterms:modified xsi:type="dcterms:W3CDTF">2020-12-15T10:05:44Z</dcterms:modified>
</cp:coreProperties>
</file>